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20.11.250\share\Documents\02_総務課\400_■施設関係\【施設管理】\91 施設整備補助金\R6\2 工事\01.屋根防水改修工事(管、一棟、福利厚生棟)\01 入札\積算書\"/>
    </mc:Choice>
  </mc:AlternateContent>
  <xr:revisionPtr revIDLastSave="0" documentId="13_ncr:1_{50A7DD8F-FBF5-434E-AB7B-7F49BD94EFFF}" xr6:coauthVersionLast="36" xr6:coauthVersionMax="36" xr10:uidLastSave="{00000000-0000-0000-0000-000000000000}"/>
  <bookViews>
    <workbookView xWindow="0" yWindow="0" windowWidth="28800" windowHeight="11640" tabRatio="884" activeTab="5" xr2:uid="{00000000-000D-0000-FFFF-FFFF00000000}"/>
  </bookViews>
  <sheets>
    <sheet name="総括仕訳書" sheetId="143" r:id="rId1"/>
    <sheet name="科目別" sheetId="46" r:id="rId2"/>
    <sheet name="直接仮設" sheetId="126" r:id="rId3"/>
    <sheet name="新規工事" sheetId="170" r:id="rId4"/>
    <sheet name="撤去工事" sheetId="145" r:id="rId5"/>
    <sheet name="経済比較表  " sheetId="17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">#REF!</definedName>
    <definedName name="_?COUNTER">#REF!</definedName>
    <definedName name="___ERR1" localSheetId="3">#REF!</definedName>
    <definedName name="___ERR1">#REF!</definedName>
    <definedName name="___ERR2" localSheetId="3">#REF!</definedName>
    <definedName name="___ERR2">#REF!</definedName>
    <definedName name="___ERR3" localSheetId="3">#REF!</definedName>
    <definedName name="___ERR3">#REF!</definedName>
    <definedName name="___SUB1" localSheetId="3">#REF!</definedName>
    <definedName name="___SUB1">#REF!</definedName>
    <definedName name="___YN1" localSheetId="3">#REF!</definedName>
    <definedName name="___YN1">#REF!</definedName>
    <definedName name="___YN2" localSheetId="3">#REF!</definedName>
    <definedName name="___YN2">#REF!</definedName>
    <definedName name="__123Graph_C" localSheetId="3" hidden="1">#REF!</definedName>
    <definedName name="__123Graph_C" hidden="1">#REF!</definedName>
    <definedName name="__ERR1" localSheetId="3">#REF!</definedName>
    <definedName name="__ERR1">#REF!</definedName>
    <definedName name="__ERR2" localSheetId="3">#REF!</definedName>
    <definedName name="__ERR2">#REF!</definedName>
    <definedName name="__ERR3" localSheetId="3">#REF!</definedName>
    <definedName name="__ERR3">#REF!</definedName>
    <definedName name="__KEY10" localSheetId="3" hidden="1">[1]人件費!#REF!</definedName>
    <definedName name="__KEY10" hidden="1">[1]人件費!#REF!</definedName>
    <definedName name="__KEY2" localSheetId="3" hidden="1">[1]人件費!#REF!</definedName>
    <definedName name="__KEY2" hidden="1">[1]人件費!#REF!</definedName>
    <definedName name="__SUB1" localSheetId="3">#REF!</definedName>
    <definedName name="__SUB1">#REF!</definedName>
    <definedName name="__YN1" localSheetId="3">#REF!</definedName>
    <definedName name="__YN1">#REF!</definedName>
    <definedName name="__YN2" localSheetId="3">#REF!</definedName>
    <definedName name="__YN2">#REF!</definedName>
    <definedName name="_01" localSheetId="3">#REF!</definedName>
    <definedName name="_01">#REF!</definedName>
    <definedName name="_02" localSheetId="3">#REF!</definedName>
    <definedName name="_02">#REF!</definedName>
    <definedName name="_03" localSheetId="3">#REF!</definedName>
    <definedName name="_03">#REF!</definedName>
    <definedName name="_04" localSheetId="3">#REF!</definedName>
    <definedName name="_04">#REF!</definedName>
    <definedName name="_05" localSheetId="3">#REF!</definedName>
    <definedName name="_05">#REF!</definedName>
    <definedName name="_06" localSheetId="3">#REF!</definedName>
    <definedName name="_06">#REF!</definedName>
    <definedName name="_07" localSheetId="3">#REF!</definedName>
    <definedName name="_07">#REF!</definedName>
    <definedName name="_08" localSheetId="3">#REF!</definedName>
    <definedName name="_08">#REF!</definedName>
    <definedName name="_09" localSheetId="3">#REF!</definedName>
    <definedName name="_09">#REF!</definedName>
    <definedName name="_1" localSheetId="5">#REF!</definedName>
    <definedName name="_1">#N/A</definedName>
    <definedName name="_10" localSheetId="3">#REF!</definedName>
    <definedName name="_10">#REF!</definedName>
    <definedName name="_100" localSheetId="3">#REF!</definedName>
    <definedName name="_100">#REF!</definedName>
    <definedName name="_102">#REF!</definedName>
    <definedName name="_10P" localSheetId="3">[2]内訳書!#REF!</definedName>
    <definedName name="_10P">[2]内訳書!#REF!</definedName>
    <definedName name="_10月" localSheetId="3">#REF!</definedName>
    <definedName name="_10月">#REF!</definedName>
    <definedName name="_11" localSheetId="3">#REF!</definedName>
    <definedName name="_11">#REF!</definedName>
    <definedName name="_11月" localSheetId="3">#REF!</definedName>
    <definedName name="_11月">#REF!</definedName>
    <definedName name="_12" localSheetId="5">#N/A</definedName>
    <definedName name="_12" localSheetId="3">#REF!</definedName>
    <definedName name="_12">#REF!</definedName>
    <definedName name="_12月" localSheetId="3">#REF!</definedName>
    <definedName name="_12月">#REF!</definedName>
    <definedName name="_13" localSheetId="5">#N/A</definedName>
    <definedName name="_13" localSheetId="3">#REF!</definedName>
    <definedName name="_13">#REF!</definedName>
    <definedName name="_14" localSheetId="5">#N/A</definedName>
    <definedName name="_14" localSheetId="3">#REF!</definedName>
    <definedName name="_14">#REF!</definedName>
    <definedName name="_15" localSheetId="5">#N/A</definedName>
    <definedName name="_15" localSheetId="3">#REF!</definedName>
    <definedName name="_15">#REF!</definedName>
    <definedName name="_16" localSheetId="5">#N/A</definedName>
    <definedName name="_16" localSheetId="3">#REF!</definedName>
    <definedName name="_16">#REF!</definedName>
    <definedName name="_17" localSheetId="5">#N/A</definedName>
    <definedName name="_17" localSheetId="3">#REF!</definedName>
    <definedName name="_17">#REF!</definedName>
    <definedName name="_18" localSheetId="5">#N/A</definedName>
    <definedName name="_18" localSheetId="3">#REF!</definedName>
    <definedName name="_18">#REF!</definedName>
    <definedName name="_18ボタン処理1_.根廻入力">[3]!'[ボタン処理1].根廻入力'</definedName>
    <definedName name="_19" localSheetId="5">#N/A</definedName>
    <definedName name="_19" localSheetId="3">#REF!</definedName>
    <definedName name="_19">#REF!</definedName>
    <definedName name="_1P" localSheetId="3">#REF!</definedName>
    <definedName name="_1P">#REF!</definedName>
    <definedName name="_1月" localSheetId="3">#REF!</definedName>
    <definedName name="_1月">#REF!</definedName>
    <definedName name="_2" localSheetId="5">#REF!</definedName>
    <definedName name="_2">#N/A</definedName>
    <definedName name="_20" localSheetId="5">#N/A</definedName>
    <definedName name="_20" localSheetId="3">#REF!</definedName>
    <definedName name="_20">#REF!</definedName>
    <definedName name="_21">#N/A</definedName>
    <definedName name="_22">#N/A</definedName>
    <definedName name="_23">#N/A</definedName>
    <definedName name="_24">#N/A</definedName>
    <definedName name="_25">#N/A</definedName>
    <definedName name="_26">#N/A</definedName>
    <definedName name="_27">#N/A</definedName>
    <definedName name="_28">#N/A</definedName>
    <definedName name="_2P" localSheetId="3">#REF!</definedName>
    <definedName name="_2P">#REF!</definedName>
    <definedName name="_2月" localSheetId="3">#REF!</definedName>
    <definedName name="_2月">#REF!</definedName>
    <definedName name="_3" localSheetId="5">#REF!</definedName>
    <definedName name="_3">#N/A</definedName>
    <definedName name="_30">#N/A</definedName>
    <definedName name="_31">#N/A</definedName>
    <definedName name="_32">#N/A</definedName>
    <definedName name="_33">#N/A</definedName>
    <definedName name="_34">#N/A</definedName>
    <definedName name="_3P" localSheetId="3">#REF!</definedName>
    <definedName name="_3P">#REF!</definedName>
    <definedName name="_3月" localSheetId="3">#REF!</definedName>
    <definedName name="_3月">#REF!</definedName>
    <definedName name="_4" localSheetId="5">#REF!</definedName>
    <definedName name="_4">#N/A</definedName>
    <definedName name="_4P" localSheetId="3">#REF!</definedName>
    <definedName name="_4P">#REF!</definedName>
    <definedName name="_4月" localSheetId="3">#REF!</definedName>
    <definedName name="_4月">#REF!</definedName>
    <definedName name="_5">#REF!</definedName>
    <definedName name="_501" localSheetId="3">#REF!</definedName>
    <definedName name="_501">#REF!</definedName>
    <definedName name="_502" localSheetId="3">#REF!</definedName>
    <definedName name="_502">#REF!</definedName>
    <definedName name="_503" localSheetId="3">#REF!</definedName>
    <definedName name="_503">#REF!</definedName>
    <definedName name="_504" localSheetId="3">#REF!</definedName>
    <definedName name="_504">#REF!</definedName>
    <definedName name="_505" localSheetId="3">#REF!</definedName>
    <definedName name="_505">#REF!</definedName>
    <definedName name="_5P" localSheetId="3">#REF!</definedName>
    <definedName name="_5P">#REF!</definedName>
    <definedName name="_5月" localSheetId="3">#REF!</definedName>
    <definedName name="_5月">#REF!</definedName>
    <definedName name="_6">#REF!</definedName>
    <definedName name="_601" localSheetId="3">#REF!</definedName>
    <definedName name="_601">#REF!</definedName>
    <definedName name="_602" localSheetId="3">#REF!</definedName>
    <definedName name="_602">#REF!</definedName>
    <definedName name="_603" localSheetId="3">#REF!</definedName>
    <definedName name="_603">#REF!</definedName>
    <definedName name="_604" localSheetId="3">#REF!</definedName>
    <definedName name="_604">#REF!</definedName>
    <definedName name="_605" localSheetId="3">#REF!</definedName>
    <definedName name="_605">#REF!</definedName>
    <definedName name="_606" localSheetId="3">#REF!</definedName>
    <definedName name="_606">#REF!</definedName>
    <definedName name="_607" localSheetId="3">#REF!</definedName>
    <definedName name="_607">#REF!</definedName>
    <definedName name="_608" localSheetId="3">#REF!</definedName>
    <definedName name="_608">#REF!</definedName>
    <definedName name="_609" localSheetId="3">#REF!</definedName>
    <definedName name="_609">#REF!</definedName>
    <definedName name="_610" localSheetId="3">#REF!</definedName>
    <definedName name="_610">#REF!</definedName>
    <definedName name="_611" localSheetId="3">#REF!</definedName>
    <definedName name="_611">#REF!</definedName>
    <definedName name="_612" localSheetId="3">#REF!</definedName>
    <definedName name="_612">#REF!</definedName>
    <definedName name="_613" localSheetId="3">#REF!</definedName>
    <definedName name="_613">#REF!</definedName>
    <definedName name="_614" localSheetId="3">#REF!</definedName>
    <definedName name="_614">#REF!</definedName>
    <definedName name="_615" localSheetId="3">#REF!</definedName>
    <definedName name="_615">#REF!</definedName>
    <definedName name="_616" localSheetId="3">#REF!</definedName>
    <definedName name="_616">#REF!</definedName>
    <definedName name="_617" localSheetId="3">#REF!</definedName>
    <definedName name="_617">#REF!</definedName>
    <definedName name="_618" localSheetId="3">#REF!</definedName>
    <definedName name="_618">#REF!</definedName>
    <definedName name="_619" localSheetId="3">#REF!</definedName>
    <definedName name="_619">#REF!</definedName>
    <definedName name="_62">#REF!</definedName>
    <definedName name="_620" localSheetId="3">#REF!</definedName>
    <definedName name="_620">#REF!</definedName>
    <definedName name="_6P" localSheetId="3">[2]内訳書!#REF!</definedName>
    <definedName name="_6P">[2]内訳書!#REF!</definedName>
    <definedName name="_6月" localSheetId="3">#REF!</definedName>
    <definedName name="_6月">#REF!</definedName>
    <definedName name="_7">#REF!</definedName>
    <definedName name="_701" localSheetId="3">#REF!</definedName>
    <definedName name="_701">#REF!</definedName>
    <definedName name="_702" localSheetId="3">#REF!</definedName>
    <definedName name="_702">#REF!</definedName>
    <definedName name="_703" localSheetId="3">#REF!</definedName>
    <definedName name="_703">#REF!</definedName>
    <definedName name="_704" localSheetId="3">#REF!</definedName>
    <definedName name="_704">#REF!</definedName>
    <definedName name="_705" localSheetId="3">#REF!</definedName>
    <definedName name="_705">#REF!</definedName>
    <definedName name="_706" localSheetId="3">#REF!</definedName>
    <definedName name="_706">#REF!</definedName>
    <definedName name="_707" localSheetId="3">#REF!</definedName>
    <definedName name="_707">#REF!</definedName>
    <definedName name="_708" localSheetId="3">#REF!</definedName>
    <definedName name="_708">#REF!</definedName>
    <definedName name="_709" localSheetId="3">#REF!</definedName>
    <definedName name="_709">#REF!</definedName>
    <definedName name="_710" localSheetId="3">#REF!</definedName>
    <definedName name="_710">#REF!</definedName>
    <definedName name="_72">#REF!</definedName>
    <definedName name="_7P" localSheetId="3">[2]内訳書!#REF!</definedName>
    <definedName name="_7P">[2]内訳書!#REF!</definedName>
    <definedName name="_7月" localSheetId="3">#REF!</definedName>
    <definedName name="_7月">#REF!</definedName>
    <definedName name="_8">#REF!</definedName>
    <definedName name="_8P" localSheetId="3">[2]内訳書!#REF!</definedName>
    <definedName name="_8P">[2]内訳書!#REF!</definedName>
    <definedName name="_8月" localSheetId="3">#REF!</definedName>
    <definedName name="_8月">#REF!</definedName>
    <definedName name="_9">#REF!</definedName>
    <definedName name="_9P" localSheetId="3">[2]内訳書!#REF!</definedName>
    <definedName name="_9P">[2]内訳書!#REF!</definedName>
    <definedName name="_9月" localSheetId="3">#REF!</definedName>
    <definedName name="_9月">#REF!</definedName>
    <definedName name="_Dist_Values" localSheetId="3" hidden="1">[4]明細書!#REF!</definedName>
    <definedName name="_Dist_Values" hidden="1">[4]明細書!#REF!</definedName>
    <definedName name="_DWN2" localSheetId="3">[5]木建!#REF!</definedName>
    <definedName name="_DWN2">[5]木建!#REF!</definedName>
    <definedName name="_ERR1" localSheetId="3">#REF!</definedName>
    <definedName name="_ERR1">#REF!</definedName>
    <definedName name="_ERR2" localSheetId="3">#REF!</definedName>
    <definedName name="_ERR2">#REF!</definedName>
    <definedName name="_ERR3" localSheetId="3">#REF!</definedName>
    <definedName name="_ERR3">#REF!</definedName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MENU_PPAGQ">#REF!</definedName>
    <definedName name="_no1" localSheetId="3" hidden="1">#REF!</definedName>
    <definedName name="_no1" hidden="1">#REF!</definedName>
    <definedName name="_NOU1">#REF!</definedName>
    <definedName name="_NOU2">#REF!</definedName>
    <definedName name="_Order1" localSheetId="5" hidden="1">1</definedName>
    <definedName name="_Order1" hidden="1">255</definedName>
    <definedName name="_Order2" hidden="1">1</definedName>
    <definedName name="_Regression_Int" hidden="1">1</definedName>
    <definedName name="_Sort" localSheetId="3" hidden="1">#REF!</definedName>
    <definedName name="_Sort" hidden="1">#REF!</definedName>
    <definedName name="_SUB1" localSheetId="3">#REF!</definedName>
    <definedName name="_SUB1">#REF!</definedName>
    <definedName name="_Table1_In1" localSheetId="3" hidden="1">#REF!</definedName>
    <definedName name="_Table1_In1" hidden="1">#REF!</definedName>
    <definedName name="_Table1_Out" localSheetId="3" hidden="1">#REF!</definedName>
    <definedName name="_Table1_Out" hidden="1">#REF!</definedName>
    <definedName name="_YN1" localSheetId="3">#REF!</definedName>
    <definedName name="_YN1">#REF!</definedName>
    <definedName name="_YN2" localSheetId="3">#REF!</definedName>
    <definedName name="_YN2">#REF!</definedName>
    <definedName name="\">#REF!</definedName>
    <definedName name="\0" localSheetId="3">[6]土工!#REF!</definedName>
    <definedName name="\0">[6]土工!#REF!</definedName>
    <definedName name="\a" localSheetId="3">#REF!</definedName>
    <definedName name="\a">#REF!</definedName>
    <definedName name="\AA">#N/A</definedName>
    <definedName name="\AB">#N/A</definedName>
    <definedName name="\AC">#N/A</definedName>
    <definedName name="\b" localSheetId="5">#REF!</definedName>
    <definedName name="\b" localSheetId="3">[6]土工!#REF!</definedName>
    <definedName name="\b">[6]土工!#REF!</definedName>
    <definedName name="\B2" localSheetId="5">#REF!</definedName>
    <definedName name="\B2">#REF!</definedName>
    <definedName name="\c" localSheetId="3">#REF!</definedName>
    <definedName name="\c">#REF!</definedName>
    <definedName name="\d" localSheetId="5">#N/A</definedName>
    <definedName name="\d" localSheetId="3">#REF!</definedName>
    <definedName name="\d">#REF!</definedName>
    <definedName name="\e" localSheetId="5">#N/A</definedName>
    <definedName name="\e" localSheetId="3">#REF!</definedName>
    <definedName name="\e">#REF!</definedName>
    <definedName name="\f" localSheetId="5">#N/A</definedName>
    <definedName name="\f" localSheetId="3">#REF!</definedName>
    <definedName name="\f">#REF!</definedName>
    <definedName name="\g" localSheetId="5">#N/A</definedName>
    <definedName name="\g" localSheetId="3">#REF!</definedName>
    <definedName name="\g">#REF!</definedName>
    <definedName name="\h" localSheetId="5">#N/A</definedName>
    <definedName name="\h" localSheetId="3">[6]集計表!#REF!</definedName>
    <definedName name="\h">[6]集計表!#REF!</definedName>
    <definedName name="\i">#N/A</definedName>
    <definedName name="\j" localSheetId="5">#N/A</definedName>
    <definedName name="\j" localSheetId="3">#REF!</definedName>
    <definedName name="\j">#REF!</definedName>
    <definedName name="\k" localSheetId="5">#N/A</definedName>
    <definedName name="\k" localSheetId="3">#REF!</definedName>
    <definedName name="\k">#REF!</definedName>
    <definedName name="\l" localSheetId="5">#N/A</definedName>
    <definedName name="\l" localSheetId="3">#REF!</definedName>
    <definedName name="\l">#REF!</definedName>
    <definedName name="\m" localSheetId="5">#N/A</definedName>
    <definedName name="\m" localSheetId="3">#REF!</definedName>
    <definedName name="\m">#REF!</definedName>
    <definedName name="\n" localSheetId="5">#N/A</definedName>
    <definedName name="\n" localSheetId="3">#REF!</definedName>
    <definedName name="\n">#REF!</definedName>
    <definedName name="\o" localSheetId="5">#REF!</definedName>
    <definedName name="\o">#N/A</definedName>
    <definedName name="\p" localSheetId="5">#REF!</definedName>
    <definedName name="\p" localSheetId="3">[6]集計表!#REF!</definedName>
    <definedName name="\p">[6]集計表!#REF!</definedName>
    <definedName name="\q" localSheetId="5">#REF!</definedName>
    <definedName name="\q">#N/A</definedName>
    <definedName name="\r" localSheetId="5">#N/A</definedName>
    <definedName name="\r" localSheetId="3">#REF!</definedName>
    <definedName name="\r">#REF!</definedName>
    <definedName name="\s" localSheetId="5">#N/A</definedName>
    <definedName name="\s" localSheetId="3">#REF!</definedName>
    <definedName name="\s">#REF!</definedName>
    <definedName name="\t" localSheetId="5">#REF!</definedName>
    <definedName name="\t">#N/A</definedName>
    <definedName name="\u" localSheetId="5">#N/A</definedName>
    <definedName name="\u" localSheetId="3">#REF!</definedName>
    <definedName name="\u">#REF!</definedName>
    <definedName name="\v" localSheetId="5">#N/A</definedName>
    <definedName name="\v" localSheetId="3">#REF!</definedName>
    <definedName name="\v">#REF!</definedName>
    <definedName name="\VB">#N/A</definedName>
    <definedName name="\w" localSheetId="5">#N/A</definedName>
    <definedName name="\w" localSheetId="3">#REF!</definedName>
    <definedName name="\w">#REF!</definedName>
    <definedName name="\WA">#N/A</definedName>
    <definedName name="\x">#N/A</definedName>
    <definedName name="\XA">#N/A</definedName>
    <definedName name="\XB">#N/A</definedName>
    <definedName name="\XC">#N/A</definedName>
    <definedName name="\XD">#N/A</definedName>
    <definedName name="\y" localSheetId="5">#N/A</definedName>
    <definedName name="\y" localSheetId="3">#REF!</definedName>
    <definedName name="\y">#REF!</definedName>
    <definedName name="\YA">#N/A</definedName>
    <definedName name="\YB">#N/A</definedName>
    <definedName name="\YC">#N/A</definedName>
    <definedName name="\YD">#N/A</definedName>
    <definedName name="\YU">#N/A</definedName>
    <definedName name="\z" localSheetId="5">#N/A</definedName>
    <definedName name="\z" localSheetId="3">[7]西原小仕訳!#REF!</definedName>
    <definedName name="\z">[7]西原小仕訳!#REF!</definedName>
    <definedName name="Ａ" localSheetId="5">#REF!</definedName>
    <definedName name="Ａ">#REF!</definedName>
    <definedName name="A_0" localSheetId="3">#REF!</definedName>
    <definedName name="A_0">#REF!</definedName>
    <definedName name="A_1" localSheetId="3">#REF!</definedName>
    <definedName name="A_1">#REF!</definedName>
    <definedName name="A_2" localSheetId="3">#REF!</definedName>
    <definedName name="A_2">#REF!</definedName>
    <definedName name="A_3" localSheetId="3">#REF!</definedName>
    <definedName name="A_3">#REF!</definedName>
    <definedName name="A_4" localSheetId="3">#REF!</definedName>
    <definedName name="A_4">#REF!</definedName>
    <definedName name="A_5" localSheetId="3">#REF!</definedName>
    <definedName name="A_5">#REF!</definedName>
    <definedName name="A_6" localSheetId="3">#REF!</definedName>
    <definedName name="A_6">#REF!</definedName>
    <definedName name="A_7" localSheetId="3">#REF!</definedName>
    <definedName name="A_7">#REF!</definedName>
    <definedName name="A_8" localSheetId="3">#REF!</definedName>
    <definedName name="A_8">#REF!</definedName>
    <definedName name="A_MENU" localSheetId="3">#REF!</definedName>
    <definedName name="A_MENU">#REF!</definedName>
    <definedName name="a50ち５０" localSheetId="3">#REF!</definedName>
    <definedName name="a50ち５０">#REF!</definedName>
    <definedName name="AA">#REF!</definedName>
    <definedName name="aaa" localSheetId="5">'[3]100000'!#REF!</definedName>
    <definedName name="aaa">'[3]100000'!#REF!</definedName>
    <definedName name="aaaaaa" localSheetId="5">'[3]100000'!#REF!</definedName>
    <definedName name="aaaaaa">'[3]100000'!#REF!</definedName>
    <definedName name="AGK" localSheetId="3">#REF!</definedName>
    <definedName name="AGK">#REF!</definedName>
    <definedName name="AGS" localSheetId="3">#REF!</definedName>
    <definedName name="AGS">#REF!</definedName>
    <definedName name="AIK" localSheetId="3">#REF!</definedName>
    <definedName name="AIK">#REF!</definedName>
    <definedName name="AKK" localSheetId="3">#REF!</definedName>
    <definedName name="AKK">#REF!</definedName>
    <definedName name="AKS" localSheetId="3">#REF!</definedName>
    <definedName name="AKS">#REF!</definedName>
    <definedName name="ASW" localSheetId="3">#REF!</definedName>
    <definedName name="ASW">#REF!</definedName>
    <definedName name="A営業SW" localSheetId="3">#REF!</definedName>
    <definedName name="A営業SW">#REF!</definedName>
    <definedName name="A主体SW" localSheetId="3">#REF!</definedName>
    <definedName name="A主体SW">#REF!</definedName>
    <definedName name="B">#REF!</definedName>
    <definedName name="B_1" localSheetId="5">[8]立木調査!#REF!</definedName>
    <definedName name="B_1">#N/A</definedName>
    <definedName name="B_10" localSheetId="3">#REF!</definedName>
    <definedName name="B_10">#REF!</definedName>
    <definedName name="B_2">#N/A</definedName>
    <definedName name="B_3" localSheetId="3">#REF!</definedName>
    <definedName name="B_3">#REF!</definedName>
    <definedName name="B_4" localSheetId="3">#REF!</definedName>
    <definedName name="B_4">#REF!</definedName>
    <definedName name="B_5" localSheetId="3">#REF!</definedName>
    <definedName name="B_5">#REF!</definedName>
    <definedName name="B_6" localSheetId="3">#REF!</definedName>
    <definedName name="B_6">#REF!</definedName>
    <definedName name="B_7" localSheetId="3">#REF!</definedName>
    <definedName name="B_7">#REF!</definedName>
    <definedName name="B_8" localSheetId="3">#REF!</definedName>
    <definedName name="B_8">#REF!</definedName>
    <definedName name="B_9" localSheetId="3">#REF!</definedName>
    <definedName name="B_9">#REF!</definedName>
    <definedName name="Ｂ４試験杭" localSheetId="3">#REF!</definedName>
    <definedName name="Ｂ４試験杭">#REF!</definedName>
    <definedName name="boレキ">[9]ﾎﾞｰﾘﾝｸﾞ単価!$F$161</definedName>
    <definedName name="bo砂">[9]ﾎﾞｰﾘﾝｸﾞ単価!$F$104</definedName>
    <definedName name="bo軟１">[9]ﾎﾞｰﾘﾝｸﾞ単価!$F$277</definedName>
    <definedName name="C_" localSheetId="5">#REF!</definedName>
    <definedName name="C_">#REF!</definedName>
    <definedName name="C_1" localSheetId="5">[8]立木調査!#REF!</definedName>
    <definedName name="C_1" localSheetId="3">#REF!</definedName>
    <definedName name="C_1">#REF!</definedName>
    <definedName name="C_2" localSheetId="3">#REF!</definedName>
    <definedName name="C_2">#REF!</definedName>
    <definedName name="C_3" localSheetId="3">#REF!</definedName>
    <definedName name="C_3">#REF!</definedName>
    <definedName name="C_4" localSheetId="3">#REF!</definedName>
    <definedName name="C_4">#REF!</definedName>
    <definedName name="CB" localSheetId="3">#REF!</definedName>
    <definedName name="CB">#REF!</definedName>
    <definedName name="COLB1">#N/A</definedName>
    <definedName name="COLB2" localSheetId="3">#REF!</definedName>
    <definedName name="COLB2">#REF!</definedName>
    <definedName name="COLB3" localSheetId="3">#REF!</definedName>
    <definedName name="COLB3">#REF!</definedName>
    <definedName name="COLB4" localSheetId="3">#REF!</definedName>
    <definedName name="COLB4">#REF!</definedName>
    <definedName name="COLP" localSheetId="3">#REF!</definedName>
    <definedName name="COLP">#REF!</definedName>
    <definedName name="COLR1" localSheetId="3">#REF!</definedName>
    <definedName name="COLR1">#REF!</definedName>
    <definedName name="COLT" localSheetId="3">#REF!</definedName>
    <definedName name="COLT">#REF!</definedName>
    <definedName name="COLY" localSheetId="3">#REF!</definedName>
    <definedName name="COLY">#REF!</definedName>
    <definedName name="COPY1" localSheetId="3">[6]集計表!#REF!</definedName>
    <definedName name="COPY1">[6]集計表!#REF!</definedName>
    <definedName name="COPY10" localSheetId="3">[10]集計表!#REF!</definedName>
    <definedName name="COPY10">[10]集計表!#REF!</definedName>
    <definedName name="COPY11" localSheetId="3">[6]集計表!#REF!</definedName>
    <definedName name="COPY11">[6]集計表!#REF!</definedName>
    <definedName name="COPY12" localSheetId="3">[10]集計表!#REF!</definedName>
    <definedName name="COPY12">[10]集計表!#REF!</definedName>
    <definedName name="COPY13" localSheetId="3">[6]集計表!#REF!</definedName>
    <definedName name="COPY13">[6]集計表!#REF!</definedName>
    <definedName name="COPY14" localSheetId="3">[6]集計表!#REF!</definedName>
    <definedName name="COPY14">[6]集計表!#REF!</definedName>
    <definedName name="COPY15" localSheetId="3">[6]集計表!#REF!</definedName>
    <definedName name="COPY15">[6]集計表!#REF!</definedName>
    <definedName name="COPY16" localSheetId="3">[6]集計表!#REF!</definedName>
    <definedName name="COPY16">[6]集計表!#REF!</definedName>
    <definedName name="COPY17" localSheetId="3">[6]集計表!#REF!</definedName>
    <definedName name="COPY17">[6]集計表!#REF!</definedName>
    <definedName name="COPY18" localSheetId="3">[6]集計表!#REF!</definedName>
    <definedName name="COPY18">[6]集計表!#REF!</definedName>
    <definedName name="COPY19" localSheetId="3">[10]集計表!#REF!</definedName>
    <definedName name="COPY19">[10]集計表!#REF!</definedName>
    <definedName name="COPY2" localSheetId="3">[10]集計表!#REF!</definedName>
    <definedName name="COPY2">[10]集計表!#REF!</definedName>
    <definedName name="COPY20" localSheetId="3">[10]集計表!#REF!</definedName>
    <definedName name="COPY20">[10]集計表!#REF!</definedName>
    <definedName name="COPY3" localSheetId="3">[6]集計表!#REF!</definedName>
    <definedName name="COPY3">[6]集計表!#REF!</definedName>
    <definedName name="COPY4" localSheetId="3">[6]集計表!#REF!</definedName>
    <definedName name="COPY4">[6]集計表!#REF!</definedName>
    <definedName name="COPY5" localSheetId="3">[6]集計表!#REF!</definedName>
    <definedName name="COPY5">[6]集計表!#REF!</definedName>
    <definedName name="COPY6" localSheetId="3">[6]集計表!#REF!</definedName>
    <definedName name="COPY6">[6]集計表!#REF!</definedName>
    <definedName name="COPY7" localSheetId="3">[6]集計表!#REF!</definedName>
    <definedName name="COPY7">[6]集計表!#REF!</definedName>
    <definedName name="COPY8" localSheetId="3">[6]集計表!#REF!</definedName>
    <definedName name="COPY8">[6]集計表!#REF!</definedName>
    <definedName name="COPY9" localSheetId="3">[10]集計表!#REF!</definedName>
    <definedName name="COPY9">[10]集計表!#REF!</definedName>
    <definedName name="COUNT" localSheetId="3">[10]ｺﾝｸﾘｰﾄ!#REF!</definedName>
    <definedName name="COUNT">[10]ｺﾝｸﾘｰﾄ!#REF!</definedName>
    <definedName name="COUNT2" localSheetId="3">[5]木建!#REF!</definedName>
    <definedName name="COUNT2">[5]木建!#REF!</definedName>
    <definedName name="COUNTA" localSheetId="3">#REF!</definedName>
    <definedName name="COUNTA">#REF!</definedName>
    <definedName name="COUNTB0">#N/A</definedName>
    <definedName name="COUNTB1">#N/A</definedName>
    <definedName name="COUNTB2" localSheetId="3">#REF!</definedName>
    <definedName name="COUNTB2">#REF!</definedName>
    <definedName name="COUNTB3" localSheetId="3">#REF!</definedName>
    <definedName name="COUNTB3">#REF!</definedName>
    <definedName name="COUNTB4" localSheetId="3">#REF!</definedName>
    <definedName name="COUNTB4">#REF!</definedName>
    <definedName name="COUNTC" localSheetId="3">#REF!</definedName>
    <definedName name="COUNTC">#REF!</definedName>
    <definedName name="COUNTE0">#N/A</definedName>
    <definedName name="COUNTE1" localSheetId="3">#REF!</definedName>
    <definedName name="COUNTE1">#REF!</definedName>
    <definedName name="COUNTE3">#N/A</definedName>
    <definedName name="COUNTF1" localSheetId="3">#REF!</definedName>
    <definedName name="COUNTF1">#REF!</definedName>
    <definedName name="COUNTH0">#N/A</definedName>
    <definedName name="COUNTJ0">#N/A</definedName>
    <definedName name="COUNTK0">#N/A</definedName>
    <definedName name="COUNTM0">#N/A</definedName>
    <definedName name="COUNTN0">#N/A</definedName>
    <definedName name="COUNTQ0">#N/A</definedName>
    <definedName name="COUNTR1" localSheetId="3">#REF!</definedName>
    <definedName name="COUNTR1">#REF!</definedName>
    <definedName name="COUNTT0">#N/A</definedName>
    <definedName name="COUNTV0">#N/A</definedName>
    <definedName name="COUNTV3">#N/A</definedName>
    <definedName name="COUNTW0">#N/A</definedName>
    <definedName name="COUNTWA0">#N/A</definedName>
    <definedName name="COUNTXB0">#N/A</definedName>
    <definedName name="COUNTYA0">#N/A</definedName>
    <definedName name="COUNTYB0">#N/A</definedName>
    <definedName name="_xlnm.Criteria" localSheetId="3">#REF!</definedName>
    <definedName name="_xlnm.Criteria">#REF!</definedName>
    <definedName name="Criteria_MI" localSheetId="3">#REF!</definedName>
    <definedName name="Criteria_MI">#REF!</definedName>
    <definedName name="D">#REF!</definedName>
    <definedName name="D_1" localSheetId="3">#REF!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2" localSheetId="3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MENU" localSheetId="3">#REF!</definedName>
    <definedName name="D_MENU">#REF!</definedName>
    <definedName name="DAI">#REF!</definedName>
    <definedName name="DAIKA" localSheetId="3">#REF!</definedName>
    <definedName name="DAIKA">#REF!</definedName>
    <definedName name="DATA" localSheetId="3">#REF!</definedName>
    <definedName name="DATA">#REF!</definedName>
    <definedName name="_xlnm.Database" localSheetId="3">#REF!</definedName>
    <definedName name="_xlnm.Database">#REF!</definedName>
    <definedName name="Database_MI" localSheetId="3">#REF!</definedName>
    <definedName name="Database_MI">#REF!</definedName>
    <definedName name="DWN" localSheetId="3">[5]ｺﾝｸﾘｰﾄ!#REF!</definedName>
    <definedName name="DWN">[5]ｺﾝｸﾘｰﾄ!#REF!</definedName>
    <definedName name="E">#N/A</definedName>
    <definedName name="E_1" localSheetId="5">[8]立木調査!#REF!</definedName>
    <definedName name="E_1" localSheetId="3">#REF!</definedName>
    <definedName name="E_1">#REF!</definedName>
    <definedName name="E_2" localSheetId="3">#REF!</definedName>
    <definedName name="E_2">#REF!</definedName>
    <definedName name="E_3">#N/A</definedName>
    <definedName name="E_4">#N/A</definedName>
    <definedName name="E_5">#N/A</definedName>
    <definedName name="E60_" localSheetId="5">#REF!</definedName>
    <definedName name="E60_">#REF!</definedName>
    <definedName name="ee" localSheetId="3" hidden="1">#REF!</definedName>
    <definedName name="ee" hidden="1">#REF!</definedName>
    <definedName name="EGK" localSheetId="3">#REF!</definedName>
    <definedName name="EGK">#REF!</definedName>
    <definedName name="EGS" localSheetId="3">#REF!</definedName>
    <definedName name="EGS">#REF!</definedName>
    <definedName name="EIK" localSheetId="3">#REF!</definedName>
    <definedName name="EIK">#REF!</definedName>
    <definedName name="EKK" localSheetId="3">#REF!</definedName>
    <definedName name="EKK">#REF!</definedName>
    <definedName name="EKS" localSheetId="3">#REF!</definedName>
    <definedName name="EKS">#REF!</definedName>
    <definedName name="ESW" localSheetId="3">#REF!</definedName>
    <definedName name="ESW">#REF!</definedName>
    <definedName name="_xlnm.Extract" localSheetId="3">#REF!</definedName>
    <definedName name="_xlnm.Extract">#REF!</definedName>
    <definedName name="Extract_MI" localSheetId="3">#REF!</definedName>
    <definedName name="Extract_MI">#REF!</definedName>
    <definedName name="E営業SW" localSheetId="3">#REF!</definedName>
    <definedName name="E営業SW">#REF!</definedName>
    <definedName name="E主体SW" localSheetId="3">#REF!</definedName>
    <definedName name="E主体SW">#REF!</definedName>
    <definedName name="E製造SW" localSheetId="3">#REF!</definedName>
    <definedName name="E製造SW">#REF!</definedName>
    <definedName name="E単独SW" localSheetId="3">#REF!</definedName>
    <definedName name="E単独SW">#REF!</definedName>
    <definedName name="F" localSheetId="5">#REF!</definedName>
    <definedName name="ｆ" localSheetId="3" hidden="1">[11]労務!#REF!</definedName>
    <definedName name="ｆ" hidden="1">[11]労務!#REF!</definedName>
    <definedName name="F_1" localSheetId="5">[8]立木調査!#REF!</definedName>
    <definedName name="F_1" localSheetId="3">#REF!</definedName>
    <definedName name="F_1">#REF!</definedName>
    <definedName name="F_2" localSheetId="3">#REF!</definedName>
    <definedName name="F_2">#REF!</definedName>
    <definedName name="F_3" localSheetId="3">#REF!</definedName>
    <definedName name="F_3">#REF!</definedName>
    <definedName name="ｇ" localSheetId="3">#REF!</definedName>
    <definedName name="ｇ">#REF!</definedName>
    <definedName name="G_0" localSheetId="3">#REF!</definedName>
    <definedName name="G_0">#REF!</definedName>
    <definedName name="G_1" localSheetId="5">[8]立木調査!#REF!</definedName>
    <definedName name="G_1" localSheetId="3">#REF!</definedName>
    <definedName name="G_1">#REF!</definedName>
    <definedName name="G32..J33_" localSheetId="3">#REF!</definedName>
    <definedName name="G32..J33_">#REF!</definedName>
    <definedName name="GO">#REF!</definedName>
    <definedName name="H" localSheetId="5">#REF!</definedName>
    <definedName name="ｈ">[10]金建!$BG$1998</definedName>
    <definedName name="H_1" localSheetId="5">[8]立木調査!#REF!</definedName>
    <definedName name="H_1" localSheetId="3">#REF!</definedName>
    <definedName name="H_1">#REF!</definedName>
    <definedName name="H_2" localSheetId="3">#REF!</definedName>
    <definedName name="H_2">#REF!</definedName>
    <definedName name="H_3" localSheetId="3">#REF!</definedName>
    <definedName name="H_3">#REF!</definedName>
    <definedName name="H_3ｍ・期間2ヶ月">#REF!</definedName>
    <definedName name="H_4">#N/A</definedName>
    <definedName name="H_5">#N/A</definedName>
    <definedName name="H_6">#N/A</definedName>
    <definedName name="H_7">#N/A</definedName>
    <definedName name="H_8">#N/A</definedName>
    <definedName name="H_9">#N/A</definedName>
    <definedName name="H10単価" localSheetId="5">#REF!</definedName>
    <definedName name="H10単価">#REF!</definedName>
    <definedName name="H11単価">#REF!</definedName>
    <definedName name="H12工単">#REF!</definedName>
    <definedName name="H9単価">#REF!</definedName>
    <definedName name="ｈｈ">[10]金建!$BC$1998</definedName>
    <definedName name="ｈｈｈ">[10]金建!$BL$1998</definedName>
    <definedName name="ｈｈｈｈ">[10]金建!$BR$1998</definedName>
    <definedName name="I" localSheetId="5">#REF!</definedName>
    <definedName name="I">#REF!</definedName>
    <definedName name="I_1" localSheetId="5">[8]立木調査!#REF!</definedName>
    <definedName name="I_1">#N/A</definedName>
    <definedName name="I_10">#N/A</definedName>
    <definedName name="I_11">#N/A</definedName>
    <definedName name="I_12">#N/A</definedName>
    <definedName name="I_2">#N/A</definedName>
    <definedName name="I_3">#N/A</definedName>
    <definedName name="I_4">#N/A</definedName>
    <definedName name="I_5">#N/A</definedName>
    <definedName name="I_6">#N/A</definedName>
    <definedName name="I_7">#N/A</definedName>
    <definedName name="I_8">#N/A</definedName>
    <definedName name="I_9">#N/A</definedName>
    <definedName name="INDEX20" localSheetId="5">#REF!</definedName>
    <definedName name="INDEX20">#REF!</definedName>
    <definedName name="INDEX35">#REF!</definedName>
    <definedName name="INDEX48">#REF!</definedName>
    <definedName name="J">#REF!</definedName>
    <definedName name="J_1" localSheetId="3">#REF!</definedName>
    <definedName name="J_1">#REF!</definedName>
    <definedName name="J_10">#N/A</definedName>
    <definedName name="J_11">#N/A</definedName>
    <definedName name="J_2" localSheetId="3">#REF!</definedName>
    <definedName name="J_2">#REF!</definedName>
    <definedName name="J_3" localSheetId="3">#REF!</definedName>
    <definedName name="J_3">#REF!</definedName>
    <definedName name="J_4">#N/A</definedName>
    <definedName name="J_5">#N/A</definedName>
    <definedName name="J_6">#N/A</definedName>
    <definedName name="J_7">#N/A</definedName>
    <definedName name="J_8">#N/A</definedName>
    <definedName name="J_9">#N/A</definedName>
    <definedName name="ｊｈんｇｆ" localSheetId="5">#REF!</definedName>
    <definedName name="ｊｈんｇｆ">#REF!</definedName>
    <definedName name="jin" localSheetId="3" hidden="1">#REF!</definedName>
    <definedName name="jin" hidden="1">#REF!</definedName>
    <definedName name="JV発注" localSheetId="3">#REF!</definedName>
    <definedName name="JV発注">#REF!</definedName>
    <definedName name="K">#REF!</definedName>
    <definedName name="K_1" localSheetId="3">#REF!</definedName>
    <definedName name="K_1">#REF!</definedName>
    <definedName name="K_2" localSheetId="3">#REF!</definedName>
    <definedName name="K_2">#REF!</definedName>
    <definedName name="K_3" localSheetId="3">#REF!</definedName>
    <definedName name="K_3">#REF!</definedName>
    <definedName name="K_4" localSheetId="3">#REF!</definedName>
    <definedName name="K_4">#REF!</definedName>
    <definedName name="K_5" localSheetId="3">#REF!</definedName>
    <definedName name="K_5">#REF!</definedName>
    <definedName name="K_6" localSheetId="3">#REF!</definedName>
    <definedName name="K_6">#REF!</definedName>
    <definedName name="kari" localSheetId="3">#REF!</definedName>
    <definedName name="kari">#REF!</definedName>
    <definedName name="KEIHI" localSheetId="3">[5]ｺﾝｸﾘｰﾄ!#REF!</definedName>
    <definedName name="KEIHI">[5]ｺﾝｸﾘｰﾄ!#REF!</definedName>
    <definedName name="KEIHI1" localSheetId="3">#REF!</definedName>
    <definedName name="KEIHI1">#REF!</definedName>
    <definedName name="KEIHI2" localSheetId="3">[5]木建!#REF!</definedName>
    <definedName name="KEIHI2">[5]木建!#REF!</definedName>
    <definedName name="KOSA_1" localSheetId="3">#REF!</definedName>
    <definedName name="KOSA_1">#REF!</definedName>
    <definedName name="KOSA_2" localSheetId="3">#REF!</definedName>
    <definedName name="KOSA_2">#REF!</definedName>
    <definedName name="KOSA_3" localSheetId="3">#REF!</definedName>
    <definedName name="KOSA_3">#REF!</definedName>
    <definedName name="L" localSheetId="5">#REF!</definedName>
    <definedName name="L" localSheetId="3">[12]本工事!#REF!</definedName>
    <definedName name="L">[12]本工事!#REF!</definedName>
    <definedName name="L_1" localSheetId="3">#REF!</definedName>
    <definedName name="L_1">#REF!</definedName>
    <definedName name="L_2" localSheetId="3">#REF!</definedName>
    <definedName name="L_2">#REF!</definedName>
    <definedName name="LOOP" localSheetId="3">[5]CB!#REF!</definedName>
    <definedName name="LOOP">[5]CB!#REF!</definedName>
    <definedName name="L構造" localSheetId="5">#REF!</definedName>
    <definedName name="L構造">#REF!</definedName>
    <definedName name="M">#REF!</definedName>
    <definedName name="M_1">#N/A</definedName>
    <definedName name="M_2">#N/A</definedName>
    <definedName name="M_3">#N/A</definedName>
    <definedName name="M_4">#N/A</definedName>
    <definedName name="M_5">#N/A</definedName>
    <definedName name="M_6">#N/A</definedName>
    <definedName name="M_MENU" localSheetId="3">#REF!</definedName>
    <definedName name="M_MENU">#REF!</definedName>
    <definedName name="M1_">#N/A</definedName>
    <definedName name="MAIN" localSheetId="3">#REF!</definedName>
    <definedName name="MAIN">#REF!</definedName>
    <definedName name="MAIN1" localSheetId="3">#REF!</definedName>
    <definedName name="MAIN1">#REF!</definedName>
    <definedName name="MAIN2" localSheetId="3">#REF!</definedName>
    <definedName name="MAIN2">#REF!</definedName>
    <definedName name="MAIN3" localSheetId="3">#REF!</definedName>
    <definedName name="MAIN3">#REF!</definedName>
    <definedName name="MAIN4" localSheetId="3">#REF!</definedName>
    <definedName name="MAIN4">#REF!</definedName>
    <definedName name="ME_1">#N/A</definedName>
    <definedName name="MENU" localSheetId="5">#REF!</definedName>
    <definedName name="MENU" localSheetId="3">[6]土工!#REF!</definedName>
    <definedName name="MENU">[6]土工!#REF!</definedName>
    <definedName name="MENU_3" localSheetId="3">#REF!</definedName>
    <definedName name="MENU_3">#REF!</definedName>
    <definedName name="MGH" localSheetId="3">#REF!</definedName>
    <definedName name="MGH">#REF!</definedName>
    <definedName name="MGK" localSheetId="3">#REF!</definedName>
    <definedName name="MGK">#REF!</definedName>
    <definedName name="MGS" localSheetId="3">#REF!</definedName>
    <definedName name="MGS">#REF!</definedName>
    <definedName name="MIK" localSheetId="3">#REF!</definedName>
    <definedName name="MIK">#REF!</definedName>
    <definedName name="MKH" localSheetId="3">#REF!</definedName>
    <definedName name="MKH">#REF!</definedName>
    <definedName name="MKK" localSheetId="3">#REF!</definedName>
    <definedName name="MKK">#REF!</definedName>
    <definedName name="MKS" localSheetId="3">#REF!</definedName>
    <definedName name="MKS">#REF!</definedName>
    <definedName name="ＭＭＭ" localSheetId="3" hidden="1">[1]人件費!#REF!</definedName>
    <definedName name="ＭＭＭ" hidden="1">[1]人件費!#REF!</definedName>
    <definedName name="ＭＭＭＭ" localSheetId="3" hidden="1">[1]人件費!#REF!</definedName>
    <definedName name="ＭＭＭＭ" hidden="1">[1]人件費!#REF!</definedName>
    <definedName name="Module18.並べ替え">[13]!Module18.並べ替え</definedName>
    <definedName name="MSW" localSheetId="3">#REF!</definedName>
    <definedName name="MSW">#REF!</definedName>
    <definedName name="M営業SW" localSheetId="3">#REF!</definedName>
    <definedName name="M営業SW">#REF!</definedName>
    <definedName name="Ｍ主体SW" localSheetId="3">#REF!</definedName>
    <definedName name="Ｍ主体SW">#REF!</definedName>
    <definedName name="M製造SW" localSheetId="3">#REF!</definedName>
    <definedName name="M製造SW">#REF!</definedName>
    <definedName name="M単独SW" localSheetId="3">#REF!</definedName>
    <definedName name="M単独SW">#REF!</definedName>
    <definedName name="N">#REF!</definedName>
    <definedName name="N_1">#N/A</definedName>
    <definedName name="N_2">#N/A</definedName>
    <definedName name="N_3">#N/A</definedName>
    <definedName name="N_4">#N/A</definedName>
    <definedName name="N_MENU" localSheetId="3">#REF!</definedName>
    <definedName name="N_MENU">#REF!</definedName>
    <definedName name="N_MENU1" localSheetId="3">#REF!</definedName>
    <definedName name="N_MENU1">#REF!</definedName>
    <definedName name="NO" localSheetId="3" hidden="1">[1]人件費!#REF!</definedName>
    <definedName name="NO" hidden="1">[1]人件費!#REF!</definedName>
    <definedName name="NO." localSheetId="5">#REF!</definedName>
    <definedName name="NO.">#REF!</definedName>
    <definedName name="No8立竹木" localSheetId="3" hidden="1">[14]索引表!#REF!</definedName>
    <definedName name="No8立竹木" hidden="1">[14]索引表!#REF!</definedName>
    <definedName name="NON" localSheetId="3" hidden="1">[1]人件費!#REF!</definedName>
    <definedName name="NON" hidden="1">[1]人件費!#REF!</definedName>
    <definedName name="O" localSheetId="5">#REF!</definedName>
    <definedName name="O">#REF!</definedName>
    <definedName name="O_1" localSheetId="3">#REF!</definedName>
    <definedName name="O_1">#REF!</definedName>
    <definedName name="O_2" localSheetId="3">#REF!</definedName>
    <definedName name="O_2">#REF!</definedName>
    <definedName name="OK">[3]!OK</definedName>
    <definedName name="oppp" localSheetId="3" hidden="1">[15]代価表01!#REF!</definedName>
    <definedName name="oppp" hidden="1">[15]代価表01!#REF!</definedName>
    <definedName name="P" localSheetId="5">#REF!</definedName>
    <definedName name="ｐ">[16]ｺﾝｸﾘｰﾄ!$M$117</definedName>
    <definedName name="P_01" localSheetId="5">#REF!</definedName>
    <definedName name="P_01">#REF!</definedName>
    <definedName name="P_02">#REF!</definedName>
    <definedName name="P_03">#REF!</definedName>
    <definedName name="P_04">#REF!</definedName>
    <definedName name="P_1" localSheetId="3">#REF!</definedName>
    <definedName name="P_1">#REF!</definedName>
    <definedName name="P_2" localSheetId="3">#REF!</definedName>
    <definedName name="P_2">#REF!</definedName>
    <definedName name="P_21" localSheetId="3">#REF!</definedName>
    <definedName name="P_21">#REF!</definedName>
    <definedName name="P_3" localSheetId="3">#REF!</definedName>
    <definedName name="P_3">#REF!</definedName>
    <definedName name="P_4" localSheetId="3">#REF!</definedName>
    <definedName name="P_4">#REF!</definedName>
    <definedName name="P_5" localSheetId="3">#REF!</definedName>
    <definedName name="P_5">#REF!</definedName>
    <definedName name="P_6" localSheetId="3">#REF!</definedName>
    <definedName name="P_6">#REF!</definedName>
    <definedName name="P_MENU" localSheetId="3">#REF!</definedName>
    <definedName name="P_MENU">#REF!</definedName>
    <definedName name="PA">#REF!</definedName>
    <definedName name="ｐｐ" localSheetId="3">[16]土工!#REF!</definedName>
    <definedName name="ｐｐ">[16]土工!#REF!</definedName>
    <definedName name="PRI_1" localSheetId="3">#REF!</definedName>
    <definedName name="PRI_1">#REF!</definedName>
    <definedName name="PRI_2" localSheetId="3">#REF!</definedName>
    <definedName name="PRI_2">#REF!</definedName>
    <definedName name="PRI_3" localSheetId="3">#REF!</definedName>
    <definedName name="PRI_3">#REF!</definedName>
    <definedName name="PRI_4" localSheetId="3">#REF!</definedName>
    <definedName name="PRI_4">#REF!</definedName>
    <definedName name="PRI_5" localSheetId="3">#REF!</definedName>
    <definedName name="PRI_5">#REF!</definedName>
    <definedName name="PRI_6" localSheetId="3">#REF!</definedName>
    <definedName name="PRI_6">#REF!</definedName>
    <definedName name="PRI_7" localSheetId="3">#REF!</definedName>
    <definedName name="PRI_7">#REF!</definedName>
    <definedName name="PRI_8" localSheetId="3">#REF!</definedName>
    <definedName name="PRI_8">#REF!</definedName>
    <definedName name="PRIN1">#REF!</definedName>
    <definedName name="PRIN2">#REF!</definedName>
    <definedName name="PRIN3">#REF!</definedName>
    <definedName name="PRIN4">#REF!</definedName>
    <definedName name="_xlnm.Print_Area" localSheetId="1">科目別!$A$1:$M$68</definedName>
    <definedName name="_xlnm.Print_Area" localSheetId="5">'経済比較表  '!$A$1:$M$125</definedName>
    <definedName name="_xlnm.Print_Area" localSheetId="3">新規工事!$A$1:$L$68</definedName>
    <definedName name="_xlnm.Print_Area" localSheetId="0">総括仕訳書!$A$1:$J$68</definedName>
    <definedName name="_xlnm.Print_Area" localSheetId="2">直接仮設!$A$1:$L$68</definedName>
    <definedName name="_xlnm.Print_Area" localSheetId="4">撤去工事!$A$1:$L$68</definedName>
    <definedName name="_xlnm.Print_Area">#REF!</definedName>
    <definedName name="PRINT_AREA_MI" localSheetId="5">[13]別表!$A$76:$Q$113</definedName>
    <definedName name="PRINT_AREA_MI" localSheetId="3">#REF!</definedName>
    <definedName name="PRINT_AREA_MI">#REF!</definedName>
    <definedName name="PRINT_AREA1" localSheetId="5">#REF!</definedName>
    <definedName name="PRINT_AREA1">#REF!</definedName>
    <definedName name="_xlnm.Print_Titles" localSheetId="3">#REF!</definedName>
    <definedName name="_xlnm.Print_Titles">#REF!</definedName>
    <definedName name="PRINT_TITLES_MI" localSheetId="3">#REF!</definedName>
    <definedName name="PRINT_TITLES_MI">#REF!</definedName>
    <definedName name="Q">#REF!</definedName>
    <definedName name="Q_1">#N/A</definedName>
    <definedName name="Q_2">#N/A</definedName>
    <definedName name="Q_3">#N/A</definedName>
    <definedName name="Q_4">#N/A</definedName>
    <definedName name="QUIT" localSheetId="5">#REF!</definedName>
    <definedName name="QUIT">#REF!</definedName>
    <definedName name="Ｑうぇ">#REF!</definedName>
    <definedName name="Ｑうぇうぇ">#REF!</definedName>
    <definedName name="R_">#REF!</definedName>
    <definedName name="R_1" localSheetId="3">#REF!</definedName>
    <definedName name="R_1">#REF!</definedName>
    <definedName name="R_2" localSheetId="3">#REF!</definedName>
    <definedName name="R_2">#REF!</definedName>
    <definedName name="R_3" localSheetId="3">#REF!</definedName>
    <definedName name="R_3">#REF!</definedName>
    <definedName name="rgy" localSheetId="3" hidden="1">[17]金建代価!#REF!</definedName>
    <definedName name="rgy" hidden="1">[17]金建代価!#REF!</definedName>
    <definedName name="RIN" localSheetId="3" hidden="1">#REF!</definedName>
    <definedName name="RIN" hidden="1">#REF!</definedName>
    <definedName name="RIRITU">#REF!</definedName>
    <definedName name="ROWB0">#N/A</definedName>
    <definedName name="ROWB3">#N/A</definedName>
    <definedName name="ROWD0">#N/A</definedName>
    <definedName name="ROWE0">#N/A</definedName>
    <definedName name="ROWE3">#N/A</definedName>
    <definedName name="ROWG0">#N/A</definedName>
    <definedName name="ROWH0">#N/A</definedName>
    <definedName name="ROWI0">#N/A</definedName>
    <definedName name="ROWJ0">#N/A</definedName>
    <definedName name="ROWK0">#N/A</definedName>
    <definedName name="ROWL0">#N/A</definedName>
    <definedName name="ROWM0">#N/A</definedName>
    <definedName name="ROWN0">#N/A</definedName>
    <definedName name="ROWO0">#N/A</definedName>
    <definedName name="ROWQ0">#N/A</definedName>
    <definedName name="ROWR0">#N/A</definedName>
    <definedName name="ROWT0">#N/A</definedName>
    <definedName name="ROWU0">#N/A</definedName>
    <definedName name="ROWV0">#N/A</definedName>
    <definedName name="ROWV3">#N/A</definedName>
    <definedName name="ROWW0">#N/A</definedName>
    <definedName name="ROWWA0">#N/A</definedName>
    <definedName name="ROWXA0">#N/A</definedName>
    <definedName name="ROWXB0">#N/A</definedName>
    <definedName name="ROWXD0">#N/A</definedName>
    <definedName name="ROWYA0">#N/A</definedName>
    <definedName name="ROWYB0">#N/A</definedName>
    <definedName name="ROWYC0">#N/A</definedName>
    <definedName name="ROWYD0">#N/A</definedName>
    <definedName name="ROWYU0">#N/A</definedName>
    <definedName name="S" localSheetId="5">#REF!</definedName>
    <definedName name="S">#REF!</definedName>
    <definedName name="S_1" localSheetId="3">#REF!</definedName>
    <definedName name="S_1">#REF!</definedName>
    <definedName name="S_2" localSheetId="3">#REF!</definedName>
    <definedName name="S_2">#REF!</definedName>
    <definedName name="SAGYOU_1" localSheetId="3">[5]金建!#REF!</definedName>
    <definedName name="SAGYOU_1">[5]金建!#REF!</definedName>
    <definedName name="SAGYOU_2" localSheetId="3">[5]金建!#REF!</definedName>
    <definedName name="SAGYOU_2">[5]金建!#REF!</definedName>
    <definedName name="SAGYOU_3" localSheetId="3">[5]金建!#REF!</definedName>
    <definedName name="SAGYOU_3">[5]金建!#REF!</definedName>
    <definedName name="SAGYOU_4" localSheetId="3">[5]金建!#REF!</definedName>
    <definedName name="SAGYOU_4">[5]金建!#REF!</definedName>
    <definedName name="SAGYOU_5" localSheetId="3">[6]内装!#REF!</definedName>
    <definedName name="SAGYOU_5">[6]内装!#REF!</definedName>
    <definedName name="SORT10" localSheetId="3" hidden="1">[1]人件費!#REF!</definedName>
    <definedName name="SORT10" hidden="1">[1]人件費!#REF!</definedName>
    <definedName name="SORT2" localSheetId="3" hidden="1">[1]人件費!#REF!</definedName>
    <definedName name="SORT2" hidden="1">[1]人件費!#REF!</definedName>
    <definedName name="SPIN1_Select" localSheetId="5">#N/A</definedName>
    <definedName name="SPIN1_Select">#N/A</definedName>
    <definedName name="SPIN10_Select" localSheetId="5">#N/A</definedName>
    <definedName name="SPIN10_Select">#N/A</definedName>
    <definedName name="SPIN2_Select" localSheetId="5">#N/A</definedName>
    <definedName name="SPIN2_Select">#N/A</definedName>
    <definedName name="SPIN3_Select" localSheetId="5">#N/A</definedName>
    <definedName name="SPIN3_Select">#N/A</definedName>
    <definedName name="SPIN4_Select" localSheetId="5">#N/A</definedName>
    <definedName name="SPIN4_Select">#N/A</definedName>
    <definedName name="SPIN5_Select" localSheetId="5">#N/A</definedName>
    <definedName name="SPIN5_Select">#N/A</definedName>
    <definedName name="SPIN6_Select" localSheetId="5">#N/A</definedName>
    <definedName name="SPIN6_Select">#N/A</definedName>
    <definedName name="SPIN7_Select" localSheetId="5">#N/A</definedName>
    <definedName name="SPIN7_Select">#N/A</definedName>
    <definedName name="SPIN8_Select" localSheetId="5">#N/A</definedName>
    <definedName name="SPIN8_Select">#N/A</definedName>
    <definedName name="SPIN9_Select" localSheetId="5">#N/A</definedName>
    <definedName name="SPIN9_Select">#N/A</definedName>
    <definedName name="SUB0" localSheetId="3">#REF!</definedName>
    <definedName name="SUB0">#REF!</definedName>
    <definedName name="SUBP_1" localSheetId="3">#REF!</definedName>
    <definedName name="SUBP_1">#REF!</definedName>
    <definedName name="SUBP_2" localSheetId="3">#REF!</definedName>
    <definedName name="SUBP_2">#REF!</definedName>
    <definedName name="SUBP_3" localSheetId="3">#REF!</definedName>
    <definedName name="SUBP_3">#REF!</definedName>
    <definedName name="SYO_1">[3]!SYO_1</definedName>
    <definedName name="SYO_2">[3]!SYO_2</definedName>
    <definedName name="SYO_3">[3]!SYO_3</definedName>
    <definedName name="SYULOOP" localSheetId="3">[6]鉄筋!#REF!</definedName>
    <definedName name="SYULOOP">[6]鉄筋!#REF!</definedName>
    <definedName name="T" localSheetId="5">#REF!</definedName>
    <definedName name="T">#REF!</definedName>
    <definedName name="T_1" localSheetId="3">#REF!</definedName>
    <definedName name="T_1">#REF!</definedName>
    <definedName name="T_2" localSheetId="3">#REF!</definedName>
    <definedName name="T_2">#REF!</definedName>
    <definedName name="T_3" localSheetId="3">#REF!</definedName>
    <definedName name="T_3">#REF!</definedName>
    <definedName name="T_4" localSheetId="3">#REF!</definedName>
    <definedName name="T_4">#REF!</definedName>
    <definedName name="T_5" localSheetId="3">#REF!</definedName>
    <definedName name="T_5">#REF!</definedName>
    <definedName name="T_6" localSheetId="3">#REF!</definedName>
    <definedName name="T_6">#REF!</definedName>
    <definedName name="T_7">#N/A</definedName>
    <definedName name="T_8">#N/A</definedName>
    <definedName name="T_9">#N/A</definedName>
    <definedName name="TANKA" localSheetId="3">#REF!</definedName>
    <definedName name="TANKA">#REF!</definedName>
    <definedName name="TJ" localSheetId="3">#REF!</definedName>
    <definedName name="TJ">#REF!</definedName>
    <definedName name="TOSA_1" localSheetId="3">#REF!</definedName>
    <definedName name="TOSA_1">#REF!</definedName>
    <definedName name="TOSA_2" localSheetId="3">#REF!</definedName>
    <definedName name="TOSA_2">#REF!</definedName>
    <definedName name="TOSI1">#REF!</definedName>
    <definedName name="TOSI2">#REF!</definedName>
    <definedName name="ＴぐＪＨ" localSheetId="3" hidden="1">[17]金建代価!#REF!</definedName>
    <definedName name="ＴぐＪＨ" hidden="1">[17]金建代価!#REF!</definedName>
    <definedName name="U" localSheetId="5">#REF!</definedName>
    <definedName name="U">#REF!</definedName>
    <definedName name="U_1">#N/A</definedName>
    <definedName name="U_10">#N/A</definedName>
    <definedName name="U_11">#N/A</definedName>
    <definedName name="U_12">#N/A</definedName>
    <definedName name="U_13">#N/A</definedName>
    <definedName name="U_14">#N/A</definedName>
    <definedName name="U_15">#N/A</definedName>
    <definedName name="U_16">#N/A</definedName>
    <definedName name="U_17">#N/A</definedName>
    <definedName name="U_18">#N/A</definedName>
    <definedName name="U_19">#N/A</definedName>
    <definedName name="U_2">#N/A</definedName>
    <definedName name="U_20">#N/A</definedName>
    <definedName name="U_21">#N/A</definedName>
    <definedName name="U_22">#N/A</definedName>
    <definedName name="U_23">#N/A</definedName>
    <definedName name="U_24">#N/A</definedName>
    <definedName name="U_25">#N/A</definedName>
    <definedName name="U_26">#N/A</definedName>
    <definedName name="U_27">#N/A</definedName>
    <definedName name="U_28">#N/A</definedName>
    <definedName name="U_29">#N/A</definedName>
    <definedName name="U_3">#N/A</definedName>
    <definedName name="U_30">#N/A</definedName>
    <definedName name="U_31">#N/A</definedName>
    <definedName name="U_32">#N/A</definedName>
    <definedName name="U_33">#N/A</definedName>
    <definedName name="U_34">#N/A</definedName>
    <definedName name="U_35">#N/A</definedName>
    <definedName name="U_36">#N/A</definedName>
    <definedName name="U_37">#N/A</definedName>
    <definedName name="U_38">#N/A</definedName>
    <definedName name="U_39">#N/A</definedName>
    <definedName name="U_4">#N/A</definedName>
    <definedName name="U_40">#N/A</definedName>
    <definedName name="U_41">#N/A</definedName>
    <definedName name="U_42">#N/A</definedName>
    <definedName name="U_43">#N/A</definedName>
    <definedName name="U_44">#N/A</definedName>
    <definedName name="U_45">#N/A</definedName>
    <definedName name="U_46">#N/A</definedName>
    <definedName name="U_47">#N/A</definedName>
    <definedName name="U_48">#N/A</definedName>
    <definedName name="U_49">#N/A</definedName>
    <definedName name="U_5">#N/A</definedName>
    <definedName name="U_50">#N/A</definedName>
    <definedName name="U_51">#N/A</definedName>
    <definedName name="U_52">#N/A</definedName>
    <definedName name="U_53">#N/A</definedName>
    <definedName name="U_54">#N/A</definedName>
    <definedName name="U_55">#N/A</definedName>
    <definedName name="U_56">#N/A</definedName>
    <definedName name="U_57">#N/A</definedName>
    <definedName name="U_58">#N/A</definedName>
    <definedName name="U_59">#N/A</definedName>
    <definedName name="U_6">#N/A</definedName>
    <definedName name="U_60">#N/A</definedName>
    <definedName name="U_61">#N/A</definedName>
    <definedName name="U_62">#N/A</definedName>
    <definedName name="U_63">#N/A</definedName>
    <definedName name="U_64">#N/A</definedName>
    <definedName name="U_65">#N/A</definedName>
    <definedName name="U_66">#N/A</definedName>
    <definedName name="U_67">#N/A</definedName>
    <definedName name="U_7">#N/A</definedName>
    <definedName name="U_8">#N/A</definedName>
    <definedName name="U_9">#N/A</definedName>
    <definedName name="V" localSheetId="5">#REF!</definedName>
    <definedName name="V">#REF!</definedName>
    <definedName name="V_1" localSheetId="3">#REF!</definedName>
    <definedName name="V_1">#REF!</definedName>
    <definedName name="V_2" localSheetId="3">#REF!</definedName>
    <definedName name="V_2">#REF!</definedName>
    <definedName name="V_3" localSheetId="3">#REF!</definedName>
    <definedName name="V_3">#REF!</definedName>
    <definedName name="V_4">#N/A</definedName>
    <definedName name="Ｗ" localSheetId="5">#REF!</definedName>
    <definedName name="Ｗ">#REF!</definedName>
    <definedName name="W_1" localSheetId="3">#REF!</definedName>
    <definedName name="W_1">#REF!</definedName>
    <definedName name="W_10" localSheetId="3">#REF!</definedName>
    <definedName name="W_10">#REF!</definedName>
    <definedName name="W_2" localSheetId="3">#REF!</definedName>
    <definedName name="W_2">#REF!</definedName>
    <definedName name="W_3" localSheetId="3">#REF!</definedName>
    <definedName name="W_3">#REF!</definedName>
    <definedName name="W_4" localSheetId="3">#REF!</definedName>
    <definedName name="W_4">#REF!</definedName>
    <definedName name="W_5" localSheetId="3">#REF!</definedName>
    <definedName name="W_5">#REF!</definedName>
    <definedName name="W_50" localSheetId="3">#REF!</definedName>
    <definedName name="W_50">#REF!</definedName>
    <definedName name="W_6" localSheetId="3">#REF!</definedName>
    <definedName name="W_6">#REF!</definedName>
    <definedName name="W_7" localSheetId="3">#REF!</definedName>
    <definedName name="W_7">#REF!</definedName>
    <definedName name="W_70" localSheetId="3">#REF!</definedName>
    <definedName name="W_70">#REF!</definedName>
    <definedName name="W_8" localSheetId="3">#REF!</definedName>
    <definedName name="W_8">#REF!</definedName>
    <definedName name="W_9" localSheetId="3">#REF!</definedName>
    <definedName name="W_9">#REF!</definedName>
    <definedName name="WA_1">#N/A</definedName>
    <definedName name="WA_2">#N/A</definedName>
    <definedName name="WA_3">#N/A</definedName>
    <definedName name="WA_4">#N/A</definedName>
    <definedName name="ＷＤ７" localSheetId="3">#REF!</definedName>
    <definedName name="ＷＤ７">#REF!</definedName>
    <definedName name="ＷＤ８" localSheetId="3">#REF!</definedName>
    <definedName name="ＷＤ８">#REF!</definedName>
    <definedName name="wrn.list." hidden="1">{#N/A,#N/A,FALSE,"集計"}</definedName>
    <definedName name="XA_1">#N/A</definedName>
    <definedName name="XB_1">#N/A</definedName>
    <definedName name="XB_2">#N/A</definedName>
    <definedName name="XB_3">#N/A</definedName>
    <definedName name="XB_4">#N/A</definedName>
    <definedName name="XB_5">#N/A</definedName>
    <definedName name="XB_6">#N/A</definedName>
    <definedName name="XB_7">#N/A</definedName>
    <definedName name="XD_1">#N/A</definedName>
    <definedName name="Y_1" localSheetId="3">#REF!</definedName>
    <definedName name="Y_1">#REF!</definedName>
    <definedName name="Y_10" localSheetId="3">#REF!</definedName>
    <definedName name="Y_10">#REF!</definedName>
    <definedName name="Y_11" localSheetId="3">#REF!</definedName>
    <definedName name="Y_11">#REF!</definedName>
    <definedName name="Y_12" localSheetId="3">#REF!</definedName>
    <definedName name="Y_12">#REF!</definedName>
    <definedName name="Y_2" localSheetId="3">#REF!</definedName>
    <definedName name="Y_2">#REF!</definedName>
    <definedName name="Y_20" localSheetId="3">#REF!</definedName>
    <definedName name="Y_20">#REF!</definedName>
    <definedName name="Y_3" localSheetId="3">#REF!</definedName>
    <definedName name="Y_3">#REF!</definedName>
    <definedName name="Y_30" localSheetId="3">#REF!</definedName>
    <definedName name="Y_30">#REF!</definedName>
    <definedName name="Y_31" localSheetId="3">#REF!</definedName>
    <definedName name="Y_31">#REF!</definedName>
    <definedName name="Y_32" localSheetId="3">#REF!</definedName>
    <definedName name="Y_32">#REF!</definedName>
    <definedName name="Y_4" localSheetId="3">#REF!</definedName>
    <definedName name="Y_4">#REF!</definedName>
    <definedName name="Y_5" localSheetId="3">#REF!</definedName>
    <definedName name="Y_5">#REF!</definedName>
    <definedName name="Y_6" localSheetId="3">#REF!</definedName>
    <definedName name="Y_6">#REF!</definedName>
    <definedName name="Y_7" localSheetId="3">#REF!</definedName>
    <definedName name="Y_7">#REF!</definedName>
    <definedName name="Y_8" localSheetId="3">#REF!</definedName>
    <definedName name="Y_8">#REF!</definedName>
    <definedName name="Y_9" localSheetId="3">#REF!</definedName>
    <definedName name="Y_9">#REF!</definedName>
    <definedName name="Y_MENU" localSheetId="3">#REF!</definedName>
    <definedName name="Y_MENU">#REF!</definedName>
    <definedName name="YA_1">#N/A</definedName>
    <definedName name="YA_2">#N/A</definedName>
    <definedName name="YA_3">#N/A</definedName>
    <definedName name="YA_4">#N/A</definedName>
    <definedName name="YB_1">#N/A</definedName>
    <definedName name="YB_2">#N/A</definedName>
    <definedName name="YB_3">#N/A</definedName>
    <definedName name="YB_4">#N/A</definedName>
    <definedName name="YB_5">#N/A</definedName>
    <definedName name="YB_6">#N/A</definedName>
    <definedName name="YB_7">#N/A</definedName>
    <definedName name="YB_8">#N/A</definedName>
    <definedName name="YB_9">#N/A</definedName>
    <definedName name="YC_1">#N/A</definedName>
    <definedName name="YC_2">#N/A</definedName>
    <definedName name="YD_1">#N/A</definedName>
    <definedName name="YN" localSheetId="3">#REF!</definedName>
    <definedName name="YN">#REF!</definedName>
    <definedName name="YNE" localSheetId="3">#REF!</definedName>
    <definedName name="YNE">#REF!</definedName>
    <definedName name="YNF" localSheetId="3">#REF!</definedName>
    <definedName name="YNF">#REF!</definedName>
    <definedName name="YNV1" localSheetId="3">#REF!</definedName>
    <definedName name="YNV1">#REF!</definedName>
    <definedName name="YOKO" localSheetId="3">[5]木建!#REF!</definedName>
    <definedName name="YOKO">[5]木建!#REF!</definedName>
    <definedName name="YOKO2" localSheetId="3">[5]木建!#REF!</definedName>
    <definedName name="YOKO2">[5]木建!#REF!</definedName>
    <definedName name="YU_1">#N/A</definedName>
    <definedName name="ZOSA_1" localSheetId="3">#REF!</definedName>
    <definedName name="ZOSA_1">#REF!</definedName>
    <definedName name="ZOSA_2" localSheetId="3">#REF!</definedName>
    <definedName name="ZOSA_2">#REF!</definedName>
    <definedName name="ZOSA_3" localSheetId="3">#REF!</definedName>
    <definedName name="ZOSA_3">#REF!</definedName>
    <definedName name="あ" localSheetId="3">[18]仕訳書!#REF!</definedName>
    <definedName name="あ">[18]仕訳書!#REF!</definedName>
    <definedName name="あ１" localSheetId="5">#REF!</definedName>
    <definedName name="あ１">#REF!</definedName>
    <definedName name="あ１A1" localSheetId="3">#REF!</definedName>
    <definedName name="あ１A1">#REF!</definedName>
    <definedName name="ｱ733" localSheetId="3">#REF!</definedName>
    <definedName name="ｱ733">#REF!</definedName>
    <definedName name="ｱｽﾌｧﾙﾄ">'[19]代価表19-3,4'!$K$31</definedName>
    <definedName name="ｱｽﾌｧﾙﾄ2" localSheetId="3">#REF!</definedName>
    <definedName name="ｱｽﾌｧﾙﾄ2">#REF!</definedName>
    <definedName name="ｱｽﾍﾞｽﾄ現場経費" localSheetId="3">#REF!</definedName>
    <definedName name="ｱｽﾍﾞｽﾄ現場経費">#REF!</definedName>
    <definedName name="ｱｽﾍﾞｽﾄ現場経費合計" localSheetId="3">#REF!</definedName>
    <definedName name="ｱｽﾍﾞｽﾄ現場経費合計">#REF!</definedName>
    <definedName name="ｱｽﾍﾞｽﾄ工事原価" localSheetId="3">#REF!</definedName>
    <definedName name="ｱｽﾍﾞｽﾄ工事原価">#REF!</definedName>
    <definedName name="ｱｽﾍﾞｽﾄ工事原価合計" localSheetId="3">#REF!</definedName>
    <definedName name="ｱｽﾍﾞｽﾄ工事原価合計">#REF!</definedName>
    <definedName name="ｱｽﾍﾞｽﾄ純工" localSheetId="3">#REF!</definedName>
    <definedName name="ｱｽﾍﾞｽﾄ純工">#REF!</definedName>
    <definedName name="ｱｽﾍﾞｽﾄ純工合計" localSheetId="3">#REF!</definedName>
    <definedName name="ｱｽﾍﾞｽﾄ純工合計">#REF!</definedName>
    <definedName name="ｱｽﾍﾞｽﾄ直工" localSheetId="3">#REF!</definedName>
    <definedName name="ｱｽﾍﾞｽﾄ直工">#REF!</definedName>
    <definedName name="ｱｽﾍﾞｽﾄ直工合計" localSheetId="3">#REF!</definedName>
    <definedName name="ｱｽﾍﾞｽﾄ直工合計">#REF!</definedName>
    <definedName name="ｱｽﾍﾞｽﾄ直工合計２" localSheetId="3">#REF!</definedName>
    <definedName name="ｱｽﾍﾞｽﾄ直工合計２">#REF!</definedName>
    <definedName name="ｱｽﾍﾞｽﾄ変更直工" localSheetId="3">#REF!</definedName>
    <definedName name="ｱｽﾍﾞｽﾄ変更直工">#REF!</definedName>
    <definedName name="ｱﾙﾐｻｯｼ">#REF!</definedName>
    <definedName name="うら２" localSheetId="3" hidden="1">#REF!</definedName>
    <definedName name="うら２" hidden="1">#REF!</definedName>
    <definedName name="ｴｲﾁﾜﾝ" localSheetId="3">#REF!</definedName>
    <definedName name="ｴｲﾁﾜﾝ">#REF!</definedName>
    <definedName name="ｴｽﾜﾝ" localSheetId="3">#REF!</definedName>
    <definedName name="ｴｽﾜﾝ">#REF!</definedName>
    <definedName name="お">[16]ｺﾝｸﾘｰﾄ!$M$117</definedName>
    <definedName name="おｐ" localSheetId="3">[16]土工!#REF!</definedName>
    <definedName name="おｐ">[16]土工!#REF!</definedName>
    <definedName name="ｶｰﾃﾝﾎﾞｯｸｽ" localSheetId="3">#REF!</definedName>
    <definedName name="ｶｰﾃﾝﾎﾞｯｸｽ">#REF!</definedName>
    <definedName name="ｶｰﾃﾝ現場経費" localSheetId="3">#REF!</definedName>
    <definedName name="ｶｰﾃﾝ現場経費">#REF!</definedName>
    <definedName name="ｶｰﾃﾝ現場経費合計" localSheetId="3">#REF!</definedName>
    <definedName name="ｶｰﾃﾝ現場経費合計">#REF!</definedName>
    <definedName name="ｶｰﾃﾝ工事原価" localSheetId="3">#REF!</definedName>
    <definedName name="ｶｰﾃﾝ工事原価">#REF!</definedName>
    <definedName name="ｶｰﾃﾝ工事原価合計" localSheetId="3">#REF!</definedName>
    <definedName name="ｶｰﾃﾝ工事原価合計">#REF!</definedName>
    <definedName name="ｶｰﾃﾝ純工" localSheetId="3">#REF!</definedName>
    <definedName name="ｶｰﾃﾝ純工">#REF!</definedName>
    <definedName name="ｶｰﾃﾝ純工合計" localSheetId="3">#REF!</definedName>
    <definedName name="ｶｰﾃﾝ純工合計">#REF!</definedName>
    <definedName name="ｶｰﾃﾝ直工" localSheetId="3">#REF!</definedName>
    <definedName name="ｶｰﾃﾝ直工">#REF!</definedName>
    <definedName name="ｶｰﾃﾝ直工合計" localSheetId="3">#REF!</definedName>
    <definedName name="ｶｰﾃﾝ直工合計">#REF!</definedName>
    <definedName name="ｶｰﾃﾝ直工合計２" localSheetId="3">#REF!</definedName>
    <definedName name="ｶｰﾃﾝ直工合計２">#REF!</definedName>
    <definedName name="ｶｰﾃﾝ変更直工" localSheetId="3">#REF!</definedName>
    <definedName name="ｶｰﾃﾝ変更直工">#REF!</definedName>
    <definedName name="かさ">#REF!</definedName>
    <definedName name="ガラス">[19]ガラス!$I$32</definedName>
    <definedName name="ｶﾞﾗｽＡ">[20]ｶﾞﾗｽＡ!$I$32</definedName>
    <definedName name="ｶﾞﾗｽ工" localSheetId="3">#REF!</definedName>
    <definedName name="ｶﾞﾗｽ工">#REF!</definedName>
    <definedName name="ｶﾞﾗｽ工１" localSheetId="3">#REF!</definedName>
    <definedName name="ｶﾞﾗｽ工１">#REF!</definedName>
    <definedName name="ｶﾞﾗｽ工事">#REF!</definedName>
    <definedName name="クリア" localSheetId="5">#N/A</definedName>
    <definedName name="クリア">#N/A</definedName>
    <definedName name="クロス">'[19]代価表17-1'!$K$31</definedName>
    <definedName name="ケ" localSheetId="3">#REF!</definedName>
    <definedName name="ケ">#REF!</definedName>
    <definedName name="ｹｲﾂｰ" localSheetId="3">#REF!</definedName>
    <definedName name="ｹｲﾂｰ">#REF!</definedName>
    <definedName name="ｹｲﾜﾝ" localSheetId="3">#REF!</definedName>
    <definedName name="ｹｲﾜﾝ">#REF!</definedName>
    <definedName name="コン" localSheetId="3">#REF!</definedName>
    <definedName name="コン">#REF!</definedName>
    <definedName name="ｺﾝｸﾘｰﾄ">'[19]ｺﾝｸﾘｰﾄ '!$I$32</definedName>
    <definedName name="ｺﾝｸﾘｰﾄＡ">[20]ｺﾝｸﾘｰﾄＡ!$I$32</definedName>
    <definedName name="コンクリート工" localSheetId="3">#REF!</definedName>
    <definedName name="コンクリート工">#REF!</definedName>
    <definedName name="ｺﾝｸﾘｰﾄ面積" localSheetId="3">[5]ｺﾝｸﾘｰﾄ!#REF!</definedName>
    <definedName name="ｺﾝｸﾘｰﾄ面積">[5]ｺﾝｸﾘｰﾄ!#REF!</definedName>
    <definedName name="さ" localSheetId="3">#REF!</definedName>
    <definedName name="さ">#REF!</definedName>
    <definedName name="ざ" localSheetId="3" hidden="1">[21]金建代価!#REF!</definedName>
    <definedName name="ざ" hidden="1">[21]金建代価!#REF!</definedName>
    <definedName name="サッシュ工" localSheetId="3">#REF!</definedName>
    <definedName name="サッシュ工">#REF!</definedName>
    <definedName name="サッシ工" localSheetId="3">#REF!</definedName>
    <definedName name="サッシ工">#REF!</definedName>
    <definedName name="サッシ工１" localSheetId="3">#REF!</definedName>
    <definedName name="サッシ工１">#REF!</definedName>
    <definedName name="ｻﾝｴ">#REF!</definedName>
    <definedName name="ｼﾞｰﾂｰ" localSheetId="3">#REF!</definedName>
    <definedName name="ｼﾞｰﾂｰ">#REF!</definedName>
    <definedName name="シーリング" localSheetId="3">#REF!</definedName>
    <definedName name="シーリング">#REF!</definedName>
    <definedName name="シーリング工" localSheetId="3">#REF!</definedName>
    <definedName name="シーリング工">#REF!</definedName>
    <definedName name="ｼﾞｰﾜﾝ" localSheetId="3">#REF!</definedName>
    <definedName name="ｼﾞｰﾜﾝ">#REF!</definedName>
    <definedName name="ｼｭｰﾄ打設" localSheetId="3">#REF!</definedName>
    <definedName name="ｼｭｰﾄ打設">#REF!</definedName>
    <definedName name="ｽﾃｺﾝ" localSheetId="3">#REF!</definedName>
    <definedName name="ｽﾃｺﾝ">#REF!</definedName>
    <definedName name="ｽﾌﾟﾚｰﾔ">'[19]代価表19-11,12'!$K$15</definedName>
    <definedName name="ｽﾗﾌﾞ" localSheetId="3">[5]ｺﾝｸﾘｰﾄ!#REF!</definedName>
    <definedName name="ｽﾗﾌﾞ">[5]ｺﾝｸﾘｰﾄ!#REF!</definedName>
    <definedName name="ｽﾗﾌﾞLOOP" localSheetId="3">[5]ｺﾝｸﾘｰﾄ!#REF!</definedName>
    <definedName name="ｽﾗﾌﾞLOOP">[5]ｺﾝｸﾘｰﾄ!#REF!</definedName>
    <definedName name="ｽﾗﾌﾞ円" localSheetId="3">[5]ｺﾝｸﾘｰﾄ!#REF!</definedName>
    <definedName name="ｽﾗﾌﾞ円">[5]ｺﾝｸﾘｰﾄ!#REF!</definedName>
    <definedName name="ｽﾗﾌﾞ欠球" localSheetId="3">[5]ｺﾝｸﾘｰﾄ!#REF!</definedName>
    <definedName name="ｽﾗﾌﾞ欠球">[5]ｺﾝｸﾘｰﾄ!#REF!</definedName>
    <definedName name="ｽﾗﾌﾞ作業" localSheetId="3">[6]鉄筋!#REF!</definedName>
    <definedName name="ｽﾗﾌﾞ作業">[6]鉄筋!#REF!</definedName>
    <definedName name="ｽﾗﾌﾞ三角" localSheetId="3">[5]ｺﾝｸﾘｰﾄ!#REF!</definedName>
    <definedName name="ｽﾗﾌﾞ三角">[5]ｺﾝｸﾘｰﾄ!#REF!</definedName>
    <definedName name="ｽﾗﾌﾞ四角" localSheetId="3">[5]ｺﾝｸﾘｰﾄ!#REF!</definedName>
    <definedName name="ｽﾗﾌﾞ四角">[5]ｺﾝｸﾘｰﾄ!#REF!</definedName>
    <definedName name="ｽﾗﾌﾞ台形" localSheetId="3">[5]ｺﾝｸﾘｰﾄ!#REF!</definedName>
    <definedName name="ｽﾗﾌﾞ台形">[5]ｺﾝｸﾘｰﾄ!#REF!</definedName>
    <definedName name="その他" localSheetId="5">#REF!</definedName>
    <definedName name="その他">#REF!</definedName>
    <definedName name="その他１氏名">#REF!</definedName>
    <definedName name="その他１年齢">#REF!</definedName>
    <definedName name="その他2">#REF!</definedName>
    <definedName name="その他２氏名">#REF!</definedName>
    <definedName name="その他２年齢">#REF!</definedName>
    <definedName name="その他３氏名">#REF!</definedName>
    <definedName name="その他３年齢">#REF!</definedName>
    <definedName name="その他４氏名">#REF!</definedName>
    <definedName name="その他４年齢">#REF!</definedName>
    <definedName name="その他５氏名">#REF!</definedName>
    <definedName name="その他５年齢">#REF!</definedName>
    <definedName name="その他６氏名">#REF!</definedName>
    <definedName name="その他６年齢">#REF!</definedName>
    <definedName name="その他７氏名">#REF!</definedName>
    <definedName name="その他７年齢">#REF!</definedName>
    <definedName name="その他工事現場管理費" localSheetId="3">#REF!</definedName>
    <definedName name="その他工事現場管理費">#REF!</definedName>
    <definedName name="その他工事純工" localSheetId="3">#REF!</definedName>
    <definedName name="その他工事純工">#REF!</definedName>
    <definedName name="その他工事直工" localSheetId="3">#REF!</definedName>
    <definedName name="その他工事直工">#REF!</definedName>
    <definedName name="その他工事直工計" localSheetId="3">#REF!</definedName>
    <definedName name="その他工事直工計">#REF!</definedName>
    <definedName name="その他工事費" localSheetId="3">#REF!</definedName>
    <definedName name="その他工事費">#REF!</definedName>
    <definedName name="その他工事変更直工" localSheetId="3">#REF!</definedName>
    <definedName name="その他工事変更直工">#REF!</definedName>
    <definedName name="その他法令許可年月日">#REF!</definedName>
    <definedName name="その他法令許可番号">#REF!</definedName>
    <definedName name="その他法令条文">#REF!</definedName>
    <definedName name="ﾀｲﾙ" localSheetId="3">#REF!</definedName>
    <definedName name="ﾀｲﾙ">#REF!</definedName>
    <definedName name="タイル工" localSheetId="3">#REF!</definedName>
    <definedName name="タイル工">#REF!</definedName>
    <definedName name="ﾀｲﾙ工１" localSheetId="3">#REF!</definedName>
    <definedName name="ﾀｲﾙ工１">#REF!</definedName>
    <definedName name="ﾀｲﾙ工事" localSheetId="5">#N/A</definedName>
    <definedName name="タイル工事">[19]タイル工事!$I$32</definedName>
    <definedName name="ダクト工" localSheetId="3">#REF!</definedName>
    <definedName name="ダクト工">#REF!</definedName>
    <definedName name="たたみ工" localSheetId="3">#REF!</definedName>
    <definedName name="たたみ工">#REF!</definedName>
    <definedName name="ﾁA1" localSheetId="3">#REF!</definedName>
    <definedName name="ﾁA1">#REF!</definedName>
    <definedName name="ﾁｪｯｸ" localSheetId="3">[6]集計表!#REF!</definedName>
    <definedName name="ﾁｪｯｸ">[6]集計表!#REF!</definedName>
    <definedName name="テ">#N/A</definedName>
    <definedName name="でＮ" localSheetId="3" hidden="1">[22]配管数拾表!#REF!</definedName>
    <definedName name="でＮ" hidden="1">[22]配管数拾表!#REF!</definedName>
    <definedName name="ﾃｲｽﾘｰ" localSheetId="3">#REF!</definedName>
    <definedName name="ﾃｲｽﾘｰ">#REF!</definedName>
    <definedName name="ﾃｲﾂｰ" localSheetId="3">#REF!</definedName>
    <definedName name="ﾃｲﾂｰ">#REF!</definedName>
    <definedName name="ﾃｲﾌｧｲﾌﾞ" localSheetId="3">#REF!</definedName>
    <definedName name="ﾃｲﾌｧｲﾌﾞ">#REF!</definedName>
    <definedName name="ﾃｲﾌｫｰ" localSheetId="3">#REF!</definedName>
    <definedName name="ﾃｲﾌｫｰ">#REF!</definedName>
    <definedName name="ﾃｲﾜﾝ" localSheetId="3">#REF!</definedName>
    <definedName name="ﾃｲﾜﾝ">#REF!</definedName>
    <definedName name="テレビ機器" localSheetId="3">#REF!</definedName>
    <definedName name="テレビ機器">#REF!</definedName>
    <definedName name="どいｔ">[13]別表!#REF!</definedName>
    <definedName name="とび工" localSheetId="3">#REF!</definedName>
    <definedName name="とび工">#REF!</definedName>
    <definedName name="とび工１" localSheetId="3">#REF!</definedName>
    <definedName name="とび工１">#REF!</definedName>
    <definedName name="ﾄﾗｯｸ運転" localSheetId="3">#REF!</definedName>
    <definedName name="ﾄﾗｯｸ運転">#REF!</definedName>
    <definedName name="なし" localSheetId="3">#REF!</definedName>
    <definedName name="なし">#REF!</definedName>
    <definedName name="ノーマルベンド" localSheetId="3">#REF!</definedName>
    <definedName name="ノーマルベンド">#REF!</definedName>
    <definedName name="ﾊﾞｯｸﾎｳ" localSheetId="3">#REF!</definedName>
    <definedName name="ﾊﾞｯｸﾎｳ">#REF!</definedName>
    <definedName name="はつり工" localSheetId="3">#REF!</definedName>
    <definedName name="はつり工">#REF!</definedName>
    <definedName name="はつり工１" localSheetId="3">#REF!</definedName>
    <definedName name="はつり工１">#REF!</definedName>
    <definedName name="ﾌｰﾁﾝ" localSheetId="3">[5]ｺﾝｸﾘｰﾄ!#REF!</definedName>
    <definedName name="ﾌｰﾁﾝ">[5]ｺﾝｸﾘｰﾄ!#REF!</definedName>
    <definedName name="ﾌｰﾁﾝｸﾞ" localSheetId="3">#REF!</definedName>
    <definedName name="ﾌｰﾁﾝｸﾞ">#REF!</definedName>
    <definedName name="ふた" localSheetId="3">#REF!</definedName>
    <definedName name="ふた">#REF!</definedName>
    <definedName name="ﾌﾞﾛｯｸ･ﾀｲﾙ工事">#REF!</definedName>
    <definedName name="ﾌﾞﾛｯｸ工" localSheetId="3">#REF!</definedName>
    <definedName name="ﾌﾞﾛｯｸ工">#REF!</definedName>
    <definedName name="ﾌﾞﾛｯｸ工１" localSheetId="3">#REF!</definedName>
    <definedName name="ﾌﾞﾛｯｸ工１">#REF!</definedName>
    <definedName name="ベＬ市" hidden="1">{#N/A,#N/A,FALSE,"集計"}</definedName>
    <definedName name="ﾎﾞｰﾄﾞ">'[19]代価表17-1'!$K$15</definedName>
    <definedName name="ボーリング軟岩１" localSheetId="3">#REF!</definedName>
    <definedName name="ボーリング軟岩１">#REF!</definedName>
    <definedName name="ボーリング粘土" localSheetId="3">#REF!</definedName>
    <definedName name="ボーリング粘土">#REF!</definedName>
    <definedName name="ボーリング礫混り" localSheetId="3">#REF!</definedName>
    <definedName name="ボーリング礫混り">#REF!</definedName>
    <definedName name="ﾒﾆｭｰ1" localSheetId="3">#REF!</definedName>
    <definedName name="ﾒﾆｭｰ1">#REF!</definedName>
    <definedName name="ﾒﾆｭｰ2" localSheetId="3">#REF!</definedName>
    <definedName name="ﾒﾆｭｰ2">#REF!</definedName>
    <definedName name="ﾒﾆｭｰ3" localSheetId="3">#REF!</definedName>
    <definedName name="ﾒﾆｭｰ3">#REF!</definedName>
    <definedName name="やり方" localSheetId="3">#REF!</definedName>
    <definedName name="やり方">#REF!</definedName>
    <definedName name="ﾖｺ計算" localSheetId="3">[10]集計表!#REF!</definedName>
    <definedName name="ﾖｺ計算">[10]集計表!#REF!</definedName>
    <definedName name="ﾖｺ小" localSheetId="3">[6]集計表!#REF!</definedName>
    <definedName name="ﾖｺ小">[6]集計表!#REF!</definedName>
    <definedName name="ﾖｺ大" localSheetId="3">[6]集計表!#REF!</definedName>
    <definedName name="ﾖｺ大">[6]集計表!#REF!</definedName>
    <definedName name="リスト">#N/A</definedName>
    <definedName name="ﾜｲﾔｰﾒｯｼｭ" localSheetId="3">#REF!</definedName>
    <definedName name="ﾜｲﾔｰﾒｯｼｭ">#REF!</definedName>
    <definedName name="安全手摺" localSheetId="3">#REF!</definedName>
    <definedName name="安全手摺">#REF!</definedName>
    <definedName name="位置寸法表">#REF!</definedName>
    <definedName name="移転">#REF!</definedName>
    <definedName name="移転工法">#REF!</definedName>
    <definedName name="移転先">#REF!</definedName>
    <definedName name="一">[19]直接仮設!$C$3</definedName>
    <definedName name="一階面積" localSheetId="5">#REF!</definedName>
    <definedName name="一階面積">#REF!</definedName>
    <definedName name="一般管理費" localSheetId="3">#REF!</definedName>
    <definedName name="一般管理費">#REF!</definedName>
    <definedName name="一般管理費合計" localSheetId="3">#REF!</definedName>
    <definedName name="一般管理費合計">#REF!</definedName>
    <definedName name="一般管理費等" localSheetId="3">#REF!</definedName>
    <definedName name="一般管理費等">#REF!</definedName>
    <definedName name="一般管理費等計" localSheetId="3">#REF!</definedName>
    <definedName name="一般管理費等計">#REF!</definedName>
    <definedName name="一般管理費変更" localSheetId="3">#REF!</definedName>
    <definedName name="一般管理費変更">#REF!</definedName>
    <definedName name="一般管理費率補正" localSheetId="3">#REF!</definedName>
    <definedName name="一般管理費率補正">#REF!</definedName>
    <definedName name="一般費" localSheetId="3">[23]内訳書!#REF!</definedName>
    <definedName name="一般費">[23]内訳書!#REF!</definedName>
    <definedName name="印">#N/A</definedName>
    <definedName name="印刷" localSheetId="3">[10]土工!#REF!</definedName>
    <definedName name="印刷">[10]土工!#REF!</definedName>
    <definedName name="印刷1" localSheetId="3">#REF!</definedName>
    <definedName name="印刷1">#REF!</definedName>
    <definedName name="印刷2" localSheetId="3">#REF!</definedName>
    <definedName name="印刷2">#REF!</definedName>
    <definedName name="印刷3" localSheetId="3">#REF!</definedName>
    <definedName name="印刷3">#REF!</definedName>
    <definedName name="印刷4" localSheetId="3">#REF!</definedName>
    <definedName name="印刷4">#REF!</definedName>
    <definedName name="印刷内訳" localSheetId="3">#REF!</definedName>
    <definedName name="印刷内訳">#REF!</definedName>
    <definedName name="印刷範囲" localSheetId="3">#REF!</definedName>
    <definedName name="印刷範囲">#REF!</definedName>
    <definedName name="印刷分岐" localSheetId="3">#REF!</definedName>
    <definedName name="印刷分岐">#REF!</definedName>
    <definedName name="印刷変更" localSheetId="3">#REF!</definedName>
    <definedName name="印刷変更">#REF!</definedName>
    <definedName name="雨戸" localSheetId="3">#REF!</definedName>
    <definedName name="雨戸">#REF!</definedName>
    <definedName name="運転一般" localSheetId="3">#REF!</definedName>
    <definedName name="運転一般">#REF!</definedName>
    <definedName name="運転一般１" localSheetId="3">#REF!</definedName>
    <definedName name="運転一般１">#REF!</definedName>
    <definedName name="営業業種">#REF!</definedName>
    <definedName name="衛生1P" localSheetId="3">#REF!</definedName>
    <definedName name="衛生1P">#REF!</definedName>
    <definedName name="円1_2" localSheetId="3">[6]土工!#REF!</definedName>
    <definedName name="円1_2">[6]土工!#REF!</definedName>
    <definedName name="円1_22" localSheetId="3">[6]土工!#REF!</definedName>
    <definedName name="円1_22">[6]土工!#REF!</definedName>
    <definedName name="円形" localSheetId="3">[6]土工!#REF!</definedName>
    <definedName name="円形">[6]土工!#REF!</definedName>
    <definedName name="円形2" localSheetId="3">[6]土工!#REF!</definedName>
    <definedName name="円形2">[6]土工!#REF!</definedName>
    <definedName name="延床面積" localSheetId="3">#REF!</definedName>
    <definedName name="延床面積">#REF!</definedName>
    <definedName name="横" localSheetId="3">[6]集計表!#REF!</definedName>
    <definedName name="横">[6]集計表!#REF!</definedName>
    <definedName name="横ｾﾙ" localSheetId="3">[6]集計表!#REF!</definedName>
    <definedName name="横ｾﾙ">[6]集計表!#REF!</definedName>
    <definedName name="屋根ふき工" localSheetId="3">#REF!</definedName>
    <definedName name="屋根ふき工">#REF!</definedName>
    <definedName name="屋根ふき工１" localSheetId="3">#REF!</definedName>
    <definedName name="屋根ふき工１">#REF!</definedName>
    <definedName name="屋根葺工" localSheetId="3">#REF!</definedName>
    <definedName name="屋根葺工">#REF!</definedName>
    <definedName name="下60_1" localSheetId="3">[5]ｺﾝｸﾘｰﾄ!#REF!</definedName>
    <definedName name="下60_1">[5]ｺﾝｸﾘｰﾄ!#REF!</definedName>
    <definedName name="下60_2" localSheetId="3">[6]土工!#REF!</definedName>
    <definedName name="下60_2">[6]土工!#REF!</definedName>
    <definedName name="下60_3" localSheetId="3">[5]木建!#REF!</definedName>
    <definedName name="下60_3">[5]木建!#REF!</definedName>
    <definedName name="下80_1" localSheetId="3">#REF!</definedName>
    <definedName name="下80_1">#REF!</definedName>
    <definedName name="下80_2" localSheetId="3">#REF!</definedName>
    <definedName name="下80_2">#REF!</definedName>
    <definedName name="下80_3" localSheetId="3">#REF!</definedName>
    <definedName name="下80_3">#REF!</definedName>
    <definedName name="下請一般監理" localSheetId="3">#REF!</definedName>
    <definedName name="下請一般監理">#REF!</definedName>
    <definedName name="下請一般監理計" localSheetId="3">#REF!</definedName>
    <definedName name="下請一般監理計">#REF!</definedName>
    <definedName name="下請仮設費計" localSheetId="3">#REF!</definedName>
    <definedName name="下請仮設費計">#REF!</definedName>
    <definedName name="下請現場管理" localSheetId="3">#REF!</definedName>
    <definedName name="下請現場管理">#REF!</definedName>
    <definedName name="下請現場管理計" localSheetId="3">#REF!</definedName>
    <definedName name="下請現場管理計">#REF!</definedName>
    <definedName name="下請諸経費" localSheetId="3">#REF!</definedName>
    <definedName name="下請諸経費">#REF!</definedName>
    <definedName name="仮設" localSheetId="3">#REF!</definedName>
    <definedName name="仮設">#REF!</definedName>
    <definedName name="仮設Ａ">[20]仮設Ａ!$I$32</definedName>
    <definedName name="仮設工事" localSheetId="5">#REF!</definedName>
    <definedName name="仮設工事">#REF!</definedName>
    <definedName name="仮設費">[24]諸経費97!$C$9</definedName>
    <definedName name="家賃" localSheetId="5">#REF!</definedName>
    <definedName name="家賃">#REF!</definedName>
    <definedName name="我那覇" localSheetId="3">#REF!</definedName>
    <definedName name="我那覇">#REF!</definedName>
    <definedName name="解体範囲">#REF!</definedName>
    <definedName name="回数1" localSheetId="3">#REF!</definedName>
    <definedName name="回数1">#REF!</definedName>
    <definedName name="回数2" localSheetId="3">#REF!</definedName>
    <definedName name="回数2">#REF!</definedName>
    <definedName name="回数3" localSheetId="3">#REF!</definedName>
    <definedName name="回数3">#REF!</definedName>
    <definedName name="回数C1" localSheetId="3">#REF!</definedName>
    <definedName name="回数C1">#REF!</definedName>
    <definedName name="改修採用率" localSheetId="3">#REF!</definedName>
    <definedName name="改修採用率">#REF!</definedName>
    <definedName name="開始" localSheetId="3">[6]土工!#REF!</definedName>
    <definedName name="開始">[6]土工!#REF!</definedName>
    <definedName name="開始1" localSheetId="3">#REF!</definedName>
    <definedName name="開始1">#REF!</definedName>
    <definedName name="開始E" localSheetId="3">#REF!</definedName>
    <definedName name="開始E">#REF!</definedName>
    <definedName name="開始行" localSheetId="3">#REF!</definedName>
    <definedName name="開始行">#REF!</definedName>
    <definedName name="開始頁" localSheetId="3">#REF!</definedName>
    <definedName name="開始頁">#REF!</definedName>
    <definedName name="外構" localSheetId="3">#REF!</definedName>
    <definedName name="外構">#REF!</definedName>
    <definedName name="外構工事" localSheetId="3">[25]一位単価3!#REF!</definedName>
    <definedName name="外構工事">[25]一位単価3!#REF!</definedName>
    <definedName name="外部計" localSheetId="3">[25]一位単価2!#REF!</definedName>
    <definedName name="外部計">[25]一位単価2!#REF!</definedName>
    <definedName name="外部足場" localSheetId="3">#REF!</definedName>
    <definedName name="外部足場">#REF!</definedName>
    <definedName name="外壁">#REF!</definedName>
    <definedName name="蓋１" localSheetId="3">#REF!</definedName>
    <definedName name="蓋１">#REF!</definedName>
    <definedName name="蓋２" localSheetId="3">#REF!</definedName>
    <definedName name="蓋２">#REF!</definedName>
    <definedName name="各種手元" localSheetId="3">#REF!</definedName>
    <definedName name="各種手元">#REF!</definedName>
    <definedName name="各種助手" localSheetId="3">#REF!</definedName>
    <definedName name="各種助手">#REF!</definedName>
    <definedName name="掛率" localSheetId="3">#REF!</definedName>
    <definedName name="掛率">#REF!</definedName>
    <definedName name="幹線" localSheetId="3">#REF!</definedName>
    <definedName name="幹線">#REF!</definedName>
    <definedName name="幹線・動力設備工事" localSheetId="3">#REF!</definedName>
    <definedName name="幹線・動力設備工事">#REF!</definedName>
    <definedName name="監理事務所有無" localSheetId="3">#REF!</definedName>
    <definedName name="監理事務所有無">#REF!</definedName>
    <definedName name="管" localSheetId="3">#REF!</definedName>
    <definedName name="管">#REF!</definedName>
    <definedName name="管理費">[24]諸経費97!$I$9</definedName>
    <definedName name="関連撤去工事" localSheetId="3">[25]一位単価2!#REF!</definedName>
    <definedName name="関連撤去工事">[25]一位単価2!#REF!</definedName>
    <definedName name="基礎コン" localSheetId="3">#REF!</definedName>
    <definedName name="基礎コン">#REF!</definedName>
    <definedName name="既成Ａ">[20]既成Ａ!$I$32</definedName>
    <definedName name="既製ｺﾝｸﾘｰﾄ">[19]既製ｺﾝｸﾘｰﾄ!$I$32</definedName>
    <definedName name="機械1P" localSheetId="3">#REF!</definedName>
    <definedName name="機械1P">#REF!</definedName>
    <definedName name="機械その他改修直工" localSheetId="3">#REF!</definedName>
    <definedName name="機械その他改修直工">#REF!</definedName>
    <definedName name="機械その他改修直工計" localSheetId="3">#REF!</definedName>
    <definedName name="機械その他改修直工計">#REF!</definedName>
    <definedName name="機械その他改修変更直工" localSheetId="3">#REF!</definedName>
    <definedName name="機械その他改修変更直工">#REF!</definedName>
    <definedName name="機械その他現場管理費" localSheetId="3">#REF!</definedName>
    <definedName name="機械その他現場管理費">#REF!</definedName>
    <definedName name="機械その他工事原価" localSheetId="3">#REF!</definedName>
    <definedName name="機械その他工事原価">#REF!</definedName>
    <definedName name="機械その他純工" localSheetId="3">#REF!</definedName>
    <definedName name="機械その他純工">#REF!</definedName>
    <definedName name="機械その他直工" localSheetId="3">#REF!</definedName>
    <definedName name="機械その他直工">#REF!</definedName>
    <definedName name="機械その他直工計" localSheetId="3">#REF!</definedName>
    <definedName name="機械その他直工計">#REF!</definedName>
    <definedName name="機械その他変更直工" localSheetId="3">#REF!</definedName>
    <definedName name="機械その他変更直工">#REF!</definedName>
    <definedName name="機械運転工" localSheetId="3">#REF!</definedName>
    <definedName name="機械運転工">#REF!</definedName>
    <definedName name="機械下請工事原価" localSheetId="3">#REF!</definedName>
    <definedName name="機械下請工事原価">#REF!</definedName>
    <definedName name="機械下請工事原価計" localSheetId="3">#REF!</definedName>
    <definedName name="機械下請工事原価計">#REF!</definedName>
    <definedName name="機械下請純工" localSheetId="3">#REF!</definedName>
    <definedName name="機械下請純工">#REF!</definedName>
    <definedName name="機械下請純工計" localSheetId="3">#REF!</definedName>
    <definedName name="機械下請純工計">#REF!</definedName>
    <definedName name="機械改修積上仮設費" localSheetId="3">#REF!</definedName>
    <definedName name="機械改修積上仮設費">#REF!</definedName>
    <definedName name="機械改修積上現場管理費" localSheetId="3">#REF!</definedName>
    <definedName name="機械改修積上現場管理費">#REF!</definedName>
    <definedName name="機械改修積上現場管理費計" localSheetId="3">#REF!</definedName>
    <definedName name="機械改修積上現場管理費計">#REF!</definedName>
    <definedName name="機械改修直工" localSheetId="3">#REF!</definedName>
    <definedName name="機械改修直工">#REF!</definedName>
    <definedName name="機械改修直工計" localSheetId="3">#REF!</definedName>
    <definedName name="機械改修直工計">#REF!</definedName>
    <definedName name="機械改修変更積上仮設費" localSheetId="3">#REF!</definedName>
    <definedName name="機械改修変更積上仮設費">#REF!</definedName>
    <definedName name="機械改修変更積上現場管理費" localSheetId="3">#REF!</definedName>
    <definedName name="機械改修変更積上現場管理費">#REF!</definedName>
    <definedName name="機械改修変更直工" localSheetId="3">#REF!</definedName>
    <definedName name="機械改修変更直工">#REF!</definedName>
    <definedName name="機械業者見積額" localSheetId="3">#REF!</definedName>
    <definedName name="機械業者見積額">#REF!</definedName>
    <definedName name="機械原価" localSheetId="3">#REF!</definedName>
    <definedName name="機械原価">#REF!</definedName>
    <definedName name="機械原価合計" localSheetId="3">#REF!</definedName>
    <definedName name="機械原価合計">#REF!</definedName>
    <definedName name="機械現場管理費" localSheetId="3">#REF!</definedName>
    <definedName name="機械現場管理費">#REF!</definedName>
    <definedName name="機械現場経費" localSheetId="3">#REF!</definedName>
    <definedName name="機械現場経費">#REF!</definedName>
    <definedName name="機械現場経費合計" localSheetId="3">#REF!</definedName>
    <definedName name="機械現場経費合計">#REF!</definedName>
    <definedName name="機械工事原価" localSheetId="3">#REF!</definedName>
    <definedName name="機械工事原価">#REF!</definedName>
    <definedName name="機械工事原価合計" localSheetId="3">#REF!</definedName>
    <definedName name="機械工事原価合計">#REF!</definedName>
    <definedName name="機械主要機器現場経費" localSheetId="3">#REF!</definedName>
    <definedName name="機械主要機器現場経費">#REF!</definedName>
    <definedName name="機械主要機器現場経費合計" localSheetId="3">#REF!</definedName>
    <definedName name="機械主要機器現場経費合計">#REF!</definedName>
    <definedName name="機械主要機器工事原価" localSheetId="3">#REF!</definedName>
    <definedName name="機械主要機器工事原価">#REF!</definedName>
    <definedName name="機械主要機器工事原価合計" localSheetId="3">#REF!</definedName>
    <definedName name="機械主要機器工事原価合計">#REF!</definedName>
    <definedName name="機械主要機器純工" localSheetId="3">#REF!</definedName>
    <definedName name="機械主要機器純工">#REF!</definedName>
    <definedName name="機械主要機器純工合計" localSheetId="3">#REF!</definedName>
    <definedName name="機械主要機器純工合計">#REF!</definedName>
    <definedName name="機械主要機器直工" localSheetId="3">#REF!</definedName>
    <definedName name="機械主要機器直工">#REF!</definedName>
    <definedName name="機械主要機器直工２" localSheetId="3">#REF!</definedName>
    <definedName name="機械主要機器直工２">#REF!</definedName>
    <definedName name="機械主要機器直工合計" localSheetId="3">#REF!</definedName>
    <definedName name="機械主要機器直工合計">#REF!</definedName>
    <definedName name="機械主要機器直工合計２" localSheetId="3">#REF!</definedName>
    <definedName name="機械主要機器直工合計２">#REF!</definedName>
    <definedName name="機械主要機器変更直工" localSheetId="3">#REF!</definedName>
    <definedName name="機械主要機器変更直工">#REF!</definedName>
    <definedName name="機械純工" localSheetId="3">#REF!</definedName>
    <definedName name="機械純工">#REF!</definedName>
    <definedName name="機械純工合計" localSheetId="3">#REF!</definedName>
    <definedName name="機械純工合計">#REF!</definedName>
    <definedName name="機械世話役" localSheetId="3">#REF!</definedName>
    <definedName name="機械世話役">#REF!</definedName>
    <definedName name="機械積上仮設費" localSheetId="3">#REF!</definedName>
    <definedName name="機械積上仮設費">#REF!</definedName>
    <definedName name="機械積上仮設費計" localSheetId="3">#REF!</definedName>
    <definedName name="機械積上仮設費計">#REF!</definedName>
    <definedName name="機械積上仮設費変更" localSheetId="3">#REF!</definedName>
    <definedName name="機械積上仮設費変更">#REF!</definedName>
    <definedName name="機械積上現場管理費" localSheetId="3">#REF!</definedName>
    <definedName name="機械積上現場管理費">#REF!</definedName>
    <definedName name="機械積上現場管理費計" localSheetId="3">#REF!</definedName>
    <definedName name="機械積上現場管理費計">#REF!</definedName>
    <definedName name="機械積上現場管理費変更" localSheetId="3">#REF!</definedName>
    <definedName name="機械積上現場管理費変更">#REF!</definedName>
    <definedName name="機械設備" localSheetId="3">#REF!</definedName>
    <definedName name="機械設備">#REF!</definedName>
    <definedName name="機械設備工" localSheetId="3">#REF!</definedName>
    <definedName name="機械設備工">#REF!</definedName>
    <definedName name="機械直工" localSheetId="3">#REF!</definedName>
    <definedName name="機械直工">#REF!</definedName>
    <definedName name="機械直工２" localSheetId="3">#REF!</definedName>
    <definedName name="機械直工２">#REF!</definedName>
    <definedName name="機械直工３" localSheetId="3">#REF!</definedName>
    <definedName name="機械直工３">#REF!</definedName>
    <definedName name="機械直工計" localSheetId="3">#REF!</definedName>
    <definedName name="機械直工計">#REF!</definedName>
    <definedName name="機械直工合計" localSheetId="3">#REF!</definedName>
    <definedName name="機械直工合計">#REF!</definedName>
    <definedName name="機械直工合計２" localSheetId="3">#REF!</definedName>
    <definedName name="機械直工合計２">#REF!</definedName>
    <definedName name="機械搬入" localSheetId="3">#REF!</definedName>
    <definedName name="機械搬入">#REF!</definedName>
    <definedName name="機械変更積上仮設費" localSheetId="3">#REF!</definedName>
    <definedName name="機械変更積上仮設費">#REF!</definedName>
    <definedName name="機械変更積上現場管理費" localSheetId="3">#REF!</definedName>
    <definedName name="機械変更積上現場管理費">#REF!</definedName>
    <definedName name="機械変更直工" localSheetId="3">#REF!</definedName>
    <definedName name="機械変更直工">#REF!</definedName>
    <definedName name="規格">[26]数量規格!$B$6:$G$3316</definedName>
    <definedName name="共通" localSheetId="3" hidden="1">[27]複器!#REF!</definedName>
    <definedName name="共通" hidden="1">[27]複器!#REF!</definedName>
    <definedName name="共通仮設費" localSheetId="3">#REF!</definedName>
    <definedName name="共通仮設費">#REF!</definedName>
    <definedName name="共通仮設費計" localSheetId="3">#REF!</definedName>
    <definedName name="共通仮設費計">#REF!</definedName>
    <definedName name="共通仮設費合計" localSheetId="3">#REF!</definedName>
    <definedName name="共通仮設費合計">#REF!</definedName>
    <definedName name="共通仮設費変更" localSheetId="3">#REF!</definedName>
    <definedName name="共通仮設費変更">#REF!</definedName>
    <definedName name="共通仮設費率表">#REF!</definedName>
    <definedName name="共通費計" localSheetId="3">#REF!</definedName>
    <definedName name="共通費計">#REF!</definedName>
    <definedName name="鏡１" localSheetId="3">#REF!</definedName>
    <definedName name="鏡１">#REF!</definedName>
    <definedName name="鏡２" localSheetId="3">#REF!</definedName>
    <definedName name="鏡２">#REF!</definedName>
    <definedName name="鏡３" localSheetId="3">#REF!</definedName>
    <definedName name="鏡３">#REF!</definedName>
    <definedName name="鏡４" localSheetId="3">#REF!</definedName>
    <definedName name="鏡４">#REF!</definedName>
    <definedName name="業者見積額" localSheetId="3">#REF!</definedName>
    <definedName name="業者見積額">#REF!</definedName>
    <definedName name="業務名1">[13]別表!$B$7</definedName>
    <definedName name="業務名2" localSheetId="5">#REF!</definedName>
    <definedName name="業務名2">#REF!</definedName>
    <definedName name="金建１８" localSheetId="3">#REF!</definedName>
    <definedName name="金建１８">#REF!</definedName>
    <definedName name="金建１９" localSheetId="3">#REF!</definedName>
    <definedName name="金建１９">#REF!</definedName>
    <definedName name="金建２０" localSheetId="3">#REF!</definedName>
    <definedName name="金建２０">#REF!</definedName>
    <definedName name="金建２１" localSheetId="3">#REF!</definedName>
    <definedName name="金建２１">#REF!</definedName>
    <definedName name="金建３" localSheetId="3">[28]鉄骨1!#REF!</definedName>
    <definedName name="金建３">[28]鉄骨1!#REF!</definedName>
    <definedName name="金建Ａ">[20]金建Ａ!$I$32</definedName>
    <definedName name="金建Ｂ" localSheetId="3">#REF!</definedName>
    <definedName name="金建Ｂ">#REF!</definedName>
    <definedName name="金建Ｃ" localSheetId="3">#REF!</definedName>
    <definedName name="金建Ｃ">#REF!</definedName>
    <definedName name="金建Ｄ" localSheetId="3">#REF!</definedName>
    <definedName name="金建Ｄ">#REF!</definedName>
    <definedName name="金建Ｅ" localSheetId="3">#REF!</definedName>
    <definedName name="金建Ｅ">#REF!</definedName>
    <definedName name="金建Ｆ" localSheetId="3">#REF!</definedName>
    <definedName name="金建Ｆ">#REF!</definedName>
    <definedName name="金建Ｇ" localSheetId="3">#REF!</definedName>
    <definedName name="金建Ｇ">#REF!</definedName>
    <definedName name="金属">[19]金属工事!$I$32</definedName>
    <definedName name="金属Ａ">[20]金属Ａ!$I$32</definedName>
    <definedName name="金属建具" localSheetId="5">#REF!</definedName>
    <definedName name="金属建具">#REF!</definedName>
    <definedName name="金属工事">#REF!</definedName>
    <definedName name="金属製建具" localSheetId="5">#REF!</definedName>
    <definedName name="金属製建具">'[19]金属製建具 (2)'!$I$32</definedName>
    <definedName name="金属製建具工事" localSheetId="5">#REF!</definedName>
    <definedName name="金属製建具工事">#REF!</definedName>
    <definedName name="九">[19]石工事!$C$3</definedName>
    <definedName name="躯体コン" localSheetId="3">#REF!</definedName>
    <definedName name="躯体コン">#REF!</definedName>
    <definedName name="空調1P" localSheetId="3">#REF!</definedName>
    <definedName name="空調1P">#REF!</definedName>
    <definedName name="空調設備">#REF!</definedName>
    <definedName name="栗石面積" localSheetId="3">[6]土工!#REF!</definedName>
    <definedName name="栗石面積">[6]土工!#REF!</definedName>
    <definedName name="型板ｰ6" localSheetId="3">#REF!</definedName>
    <definedName name="型板ｰ6">#REF!</definedName>
    <definedName name="型枠" localSheetId="3">[5]ｺﾝｸﾘｰﾄ!#REF!</definedName>
    <definedName name="型枠">[5]ｺﾝｸﾘｰﾄ!#REF!</definedName>
    <definedName name="型枠Ａ">[20]型枠Ａ!$I$32</definedName>
    <definedName name="型枠工" localSheetId="3">#REF!</definedName>
    <definedName name="型枠工">#REF!</definedName>
    <definedName name="型枠工１" localSheetId="3">#REF!</definedName>
    <definedName name="型枠工１">#REF!</definedName>
    <definedName name="型枠作業" localSheetId="3">[5]ｺﾝｸﾘｰﾄ!#REF!</definedName>
    <definedName name="型枠作業">[5]ｺﾝｸﾘｰﾄ!#REF!</definedName>
    <definedName name="契約期間" localSheetId="5">#REF!</definedName>
    <definedName name="契約期間">#REF!</definedName>
    <definedName name="契約書の有無">#REF!</definedName>
    <definedName name="契約年月日">#REF!</definedName>
    <definedName name="契約補償費" localSheetId="3">#REF!</definedName>
    <definedName name="契約補償費">#REF!</definedName>
    <definedName name="経済">[13]別表!#REF!</definedName>
    <definedName name="経済比較">[13]別表!#REF!</definedName>
    <definedName name="経済比較表">[13]別表!#REF!</definedName>
    <definedName name="罫仕" localSheetId="3">#REF!</definedName>
    <definedName name="罫仕">#REF!</definedName>
    <definedName name="罫拾" localSheetId="3">#REF!</definedName>
    <definedName name="罫拾">#REF!</definedName>
    <definedName name="罫拾い" localSheetId="3">[6]土工!#REF!</definedName>
    <definedName name="罫拾い">[6]土工!#REF!</definedName>
    <definedName name="罫拾い2" localSheetId="3">[5]木建!#REF!</definedName>
    <definedName name="罫拾い2">[5]木建!#REF!</definedName>
    <definedName name="罫集" localSheetId="3">#REF!</definedName>
    <definedName name="罫集">#REF!</definedName>
    <definedName name="罫集計" localSheetId="3">[5]ｺﾝｸﾘｰﾄ!#REF!</definedName>
    <definedName name="罫集計">[5]ｺﾝｸﾘｰﾄ!#REF!</definedName>
    <definedName name="罫線" localSheetId="3">[10]土工!#REF!</definedName>
    <definedName name="罫線">[10]土工!#REF!</definedName>
    <definedName name="罫線2" localSheetId="3">[5]ｺﾝｸﾘｰﾄ!#REF!</definedName>
    <definedName name="罫線2">[5]ｺﾝｸﾘｰﾄ!#REF!</definedName>
    <definedName name="罫線3" localSheetId="3">[6]土工!#REF!</definedName>
    <definedName name="罫線3">[6]土工!#REF!</definedName>
    <definedName name="罫線4" localSheetId="3">[10]内訳書!#REF!</definedName>
    <definedName name="罫線4">[10]内訳書!#REF!</definedName>
    <definedName name="罫線拾" localSheetId="3">[6]内装!#REF!</definedName>
    <definedName name="罫線拾">[6]内装!#REF!</definedName>
    <definedName name="罫線集" localSheetId="3">[10]内装!#REF!</definedName>
    <definedName name="罫線集">[10]内装!#REF!</definedName>
    <definedName name="罫代" localSheetId="3">[10]内訳書!#REF!</definedName>
    <definedName name="罫代">[10]内訳書!#REF!</definedName>
    <definedName name="罫内" localSheetId="3">#REF!</definedName>
    <definedName name="罫内">#REF!</definedName>
    <definedName name="計">'[24]仕訳 97'!$G$21</definedName>
    <definedName name="計1" localSheetId="3">#REF!</definedName>
    <definedName name="計1">#REF!</definedName>
    <definedName name="計2">[18]内訳書!$AP$2</definedName>
    <definedName name="計算" localSheetId="3">[6]集計表!#REF!</definedName>
    <definedName name="計算">[6]集計表!#REF!</definedName>
    <definedName name="計算A1" localSheetId="3">#REF!</definedName>
    <definedName name="計算A1">#REF!</definedName>
    <definedName name="計算A2" localSheetId="3">#REF!</definedName>
    <definedName name="計算A2">#REF!</definedName>
    <definedName name="計算E" localSheetId="3">#REF!</definedName>
    <definedName name="計算E">#REF!</definedName>
    <definedName name="計算H1" localSheetId="3">#REF!</definedName>
    <definedName name="計算H1">#REF!</definedName>
    <definedName name="計算H2" localSheetId="3">#REF!</definedName>
    <definedName name="計算H2">#REF!</definedName>
    <definedName name="計算W1" localSheetId="3">#REF!</definedName>
    <definedName name="計算W1">#REF!</definedName>
    <definedName name="計算W2" localSheetId="3">#REF!</definedName>
    <definedName name="計算W2">#REF!</definedName>
    <definedName name="計算W3" localSheetId="3">#REF!</definedName>
    <definedName name="計算W3">#REF!</definedName>
    <definedName name="計算W4" localSheetId="3">#REF!</definedName>
    <definedName name="計算W4">#REF!</definedName>
    <definedName name="軽作業員" localSheetId="3">#REF!</definedName>
    <definedName name="軽作業員">#REF!</definedName>
    <definedName name="欠球" localSheetId="3">[6]土工!#REF!</definedName>
    <definedName name="欠球">[6]土工!#REF!</definedName>
    <definedName name="欠球2" localSheetId="3">[6]土工!#REF!</definedName>
    <definedName name="欠球2">[6]土工!#REF!</definedName>
    <definedName name="結合" localSheetId="3">#REF!</definedName>
    <definedName name="結合">#REF!</definedName>
    <definedName name="結合2" localSheetId="3">#REF!</definedName>
    <definedName name="結合2">#REF!</definedName>
    <definedName name="建ぺい率">#REF!</definedName>
    <definedName name="建具工" localSheetId="3">#REF!</definedName>
    <definedName name="建具工">#REF!</definedName>
    <definedName name="建具工１" localSheetId="3">#REF!</definedName>
    <definedName name="建具工１">#REF!</definedName>
    <definedName name="建築Ｊ積上現場管理費計" localSheetId="3">#REF!</definedName>
    <definedName name="建築Ｊ積上現場管理費計">#REF!</definedName>
    <definedName name="建築その他改修直工" localSheetId="3">#REF!</definedName>
    <definedName name="建築その他改修直工">#REF!</definedName>
    <definedName name="建築その他改修直工計" localSheetId="3">#REF!</definedName>
    <definedName name="建築その他改修直工計">#REF!</definedName>
    <definedName name="建築その他改修変更直工" localSheetId="3">#REF!</definedName>
    <definedName name="建築その他改修変更直工">#REF!</definedName>
    <definedName name="建築その他工事原価" localSheetId="3">#REF!</definedName>
    <definedName name="建築その他工事原価">#REF!</definedName>
    <definedName name="建築その他工事純工" localSheetId="3">#REF!</definedName>
    <definedName name="建築その他工事純工">#REF!</definedName>
    <definedName name="建築その他工事直工" localSheetId="3">#REF!</definedName>
    <definedName name="建築その他工事直工">#REF!</definedName>
    <definedName name="建築その他直工" localSheetId="3">#REF!</definedName>
    <definedName name="建築その他直工">#REF!</definedName>
    <definedName name="建築その他直工計" localSheetId="3">#REF!</definedName>
    <definedName name="建築その他直工計">#REF!</definedName>
    <definedName name="建築その他変更直工" localSheetId="3">#REF!</definedName>
    <definedName name="建築その他変更直工">#REF!</definedName>
    <definedName name="建築ブロック・レンガ工" localSheetId="3">#REF!</definedName>
    <definedName name="建築ブロック・レンガ工">#REF!</definedName>
    <definedName name="建築ﾌﾞﾛｯｸ工" localSheetId="3">#REF!</definedName>
    <definedName name="建築ﾌﾞﾛｯｸ工">#REF!</definedName>
    <definedName name="建築ﾌﾞﾛｯｸ工１" localSheetId="3">#REF!</definedName>
    <definedName name="建築ﾌﾞﾛｯｸ工１">#REF!</definedName>
    <definedName name="建築下請現場管理費" localSheetId="3">#REF!</definedName>
    <definedName name="建築下請現場管理費">#REF!</definedName>
    <definedName name="建築下請工事原価" localSheetId="3">#REF!</definedName>
    <definedName name="建築下請工事原価">#REF!</definedName>
    <definedName name="建築下請工事原価計" localSheetId="3">#REF!</definedName>
    <definedName name="建築下請工事原価計">#REF!</definedName>
    <definedName name="建築下請純工" localSheetId="3">#REF!</definedName>
    <definedName name="建築下請純工">#REF!</definedName>
    <definedName name="建築下請純工計" localSheetId="3">#REF!</definedName>
    <definedName name="建築下請純工計">#REF!</definedName>
    <definedName name="建築改修積上仮設費" localSheetId="3">#REF!</definedName>
    <definedName name="建築改修積上仮設費">#REF!</definedName>
    <definedName name="建築改修積上現場管理費" localSheetId="3">#REF!</definedName>
    <definedName name="建築改修積上現場管理費">#REF!</definedName>
    <definedName name="建築改修積上現場管理費計" localSheetId="3">#REF!</definedName>
    <definedName name="建築改修積上現場管理費計">#REF!</definedName>
    <definedName name="建築改修直工" localSheetId="3">#REF!</definedName>
    <definedName name="建築改修直工">#REF!</definedName>
    <definedName name="建築改修直工計" localSheetId="3">#REF!</definedName>
    <definedName name="建築改修直工計">#REF!</definedName>
    <definedName name="建築改修変更積上仮設費" localSheetId="3">#REF!</definedName>
    <definedName name="建築改修変更積上仮設費">#REF!</definedName>
    <definedName name="建築改修変更積上現場管理費" localSheetId="3">#REF!</definedName>
    <definedName name="建築改修変更積上現場管理費">#REF!</definedName>
    <definedName name="建築改修変更直工" localSheetId="3">#REF!</definedName>
    <definedName name="建築改修変更直工">#REF!</definedName>
    <definedName name="建築原価" localSheetId="3">#REF!</definedName>
    <definedName name="建築原価">#REF!</definedName>
    <definedName name="建築原価合計" localSheetId="3">#REF!</definedName>
    <definedName name="建築原価合計">#REF!</definedName>
    <definedName name="建築現場経費" localSheetId="3">#REF!</definedName>
    <definedName name="建築現場経費">#REF!</definedName>
    <definedName name="建築現場経費合計" localSheetId="3">#REF!</definedName>
    <definedName name="建築現場経費合計">#REF!</definedName>
    <definedName name="建築工事原価" localSheetId="3">#REF!</definedName>
    <definedName name="建築工事原価">#REF!</definedName>
    <definedName name="建築工事原価合計" localSheetId="3">#REF!</definedName>
    <definedName name="建築工事原価合計">#REF!</definedName>
    <definedName name="建築純工" localSheetId="3">#REF!</definedName>
    <definedName name="建築純工">#REF!</definedName>
    <definedName name="建築純工合計" localSheetId="3">#REF!</definedName>
    <definedName name="建築純工合計">#REF!</definedName>
    <definedName name="建築積上仮設費" localSheetId="3">#REF!</definedName>
    <definedName name="建築積上仮設費">#REF!</definedName>
    <definedName name="建築積上仮設費計" localSheetId="3">#REF!</definedName>
    <definedName name="建築積上仮設費計">#REF!</definedName>
    <definedName name="建築積上仮設費合計" localSheetId="3">#REF!</definedName>
    <definedName name="建築積上仮設費合計">#REF!</definedName>
    <definedName name="建築積上仮設費変更" localSheetId="3">#REF!</definedName>
    <definedName name="建築積上仮設費変更">#REF!</definedName>
    <definedName name="建築積上現場管理費" localSheetId="3">#REF!</definedName>
    <definedName name="建築積上現場管理費">#REF!</definedName>
    <definedName name="建築積上現場管理費計" localSheetId="3">#REF!</definedName>
    <definedName name="建築積上現場管理費計">#REF!</definedName>
    <definedName name="建築積上現場管理費変更" localSheetId="3">#REF!</definedName>
    <definedName name="建築積上現場管理費変更">#REF!</definedName>
    <definedName name="建築直工" localSheetId="3">#REF!</definedName>
    <definedName name="建築直工">#REF!</definedName>
    <definedName name="建築直工２" localSheetId="3">#REF!</definedName>
    <definedName name="建築直工２">#REF!</definedName>
    <definedName name="建築直工３" localSheetId="3">#REF!</definedName>
    <definedName name="建築直工３">#REF!</definedName>
    <definedName name="建築直工計" localSheetId="3">#REF!</definedName>
    <definedName name="建築直工計">#REF!</definedName>
    <definedName name="建築直工合計" localSheetId="3">#REF!</definedName>
    <definedName name="建築直工合計">#REF!</definedName>
    <definedName name="建築直工合計２" localSheetId="3">#REF!</definedName>
    <definedName name="建築直工合計２">#REF!</definedName>
    <definedName name="建築変更積上仮設費" localSheetId="3">#REF!</definedName>
    <definedName name="建築変更積上仮設費">#REF!</definedName>
    <definedName name="建築変更積上現場管理費" localSheetId="3">#REF!</definedName>
    <definedName name="建築変更積上現場管理費">#REF!</definedName>
    <definedName name="建築変更直工" localSheetId="3">#REF!</definedName>
    <definedName name="建築変更直工">#REF!</definedName>
    <definedName name="建築面積" localSheetId="3">#REF!</definedName>
    <definedName name="建築面積">#REF!</definedName>
    <definedName name="建物の登記の有無">#REF!</definedName>
    <definedName name="建物所有者氏名">#REF!</definedName>
    <definedName name="建物所有者住所">#REF!</definedName>
    <definedName name="建物所有者電話番号">#REF!</definedName>
    <definedName name="建物用途">#REF!</definedName>
    <definedName name="検索ｺｰﾄﾞ">#REF!</definedName>
    <definedName name="権利者との関係">#REF!</definedName>
    <definedName name="権利者氏名">#REF!</definedName>
    <definedName name="権利者住所">#REF!</definedName>
    <definedName name="権利者電話番号">#REF!</definedName>
    <definedName name="権利名">#REF!</definedName>
    <definedName name="県単価F" localSheetId="3">#REF!</definedName>
    <definedName name="県単価F">#REF!</definedName>
    <definedName name="県名" localSheetId="3">#REF!</definedName>
    <definedName name="県名">#REF!</definedName>
    <definedName name="原電気複合" hidden="1">[29]変更理由書!$A$5:$A$49</definedName>
    <definedName name="現場管理費" localSheetId="3">#REF!</definedName>
    <definedName name="現場管理費">#REF!</definedName>
    <definedName name="現場管理費計" localSheetId="3">#REF!</definedName>
    <definedName name="現場管理費計">#REF!</definedName>
    <definedName name="現場経費" localSheetId="3">#REF!</definedName>
    <definedName name="現場経費">#REF!</definedName>
    <definedName name="現場経費合計" localSheetId="3">#REF!</definedName>
    <definedName name="現場経費合計">#REF!</definedName>
    <definedName name="現場経費変更" localSheetId="3">#REF!</definedName>
    <definedName name="現場経費変更">#REF!</definedName>
    <definedName name="五">[19]型枠!$C$3</definedName>
    <definedName name="五階面積" localSheetId="5">#REF!</definedName>
    <definedName name="五階面積">#REF!</definedName>
    <definedName name="交通警備員" localSheetId="3">#REF!</definedName>
    <definedName name="交通警備員">#REF!</definedName>
    <definedName name="交通整理員" localSheetId="3">#REF!</definedName>
    <definedName name="交通整理員">#REF!</definedName>
    <definedName name="交通整理員１" localSheetId="3">#REF!</definedName>
    <definedName name="交通整理員１">#REF!</definedName>
    <definedName name="工作物2枚目">[30]!工作物2枚目</definedName>
    <definedName name="工作物2枚目クリア">[30]!工作物2枚目クリア</definedName>
    <definedName name="工事価格" localSheetId="3">#REF!</definedName>
    <definedName name="工事価格">#REF!</definedName>
    <definedName name="工事価格計" localSheetId="3">#REF!</definedName>
    <definedName name="工事価格計">#REF!</definedName>
    <definedName name="工事価格合計" localSheetId="3">#REF!</definedName>
    <definedName name="工事価格合計">#REF!</definedName>
    <definedName name="工事価格変更" localSheetId="3">#REF!</definedName>
    <definedName name="工事価格変更">#REF!</definedName>
    <definedName name="工事原価" localSheetId="3">#REF!</definedName>
    <definedName name="工事原価">#REF!</definedName>
    <definedName name="工事原価計" localSheetId="3">#REF!</definedName>
    <definedName name="工事原価計">#REF!</definedName>
    <definedName name="工事原価合計" localSheetId="3">#REF!</definedName>
    <definedName name="工事原価合計">#REF!</definedName>
    <definedName name="工事原価変更" localSheetId="3">#REF!</definedName>
    <definedName name="工事原価変更">#REF!</definedName>
    <definedName name="工事費" localSheetId="3">#REF!</definedName>
    <definedName name="工事費">#REF!</definedName>
    <definedName name="工事費計" localSheetId="3">#REF!</definedName>
    <definedName name="工事費計">#REF!</definedName>
    <definedName name="工事別名称">#REF!</definedName>
    <definedName name="工事名" localSheetId="3">#REF!</definedName>
    <definedName name="工事名">#REF!</definedName>
    <definedName name="工種別名称">#REF!</definedName>
    <definedName name="杭現場経費" localSheetId="3">#REF!</definedName>
    <definedName name="杭現場経費">#REF!</definedName>
    <definedName name="杭現場経費合計" localSheetId="3">#REF!</definedName>
    <definedName name="杭現場経費合計">#REF!</definedName>
    <definedName name="杭工事原価" localSheetId="3">#REF!</definedName>
    <definedName name="杭工事原価">#REF!</definedName>
    <definedName name="杭工事原価合計" localSheetId="3">#REF!</definedName>
    <definedName name="杭工事原価合計">#REF!</definedName>
    <definedName name="杭純工" localSheetId="3">#REF!</definedName>
    <definedName name="杭純工">#REF!</definedName>
    <definedName name="杭純工合計" localSheetId="3">#REF!</definedName>
    <definedName name="杭純工合計">#REF!</definedName>
    <definedName name="杭地業の有無">#REF!</definedName>
    <definedName name="杭直工" localSheetId="3">#REF!</definedName>
    <definedName name="杭直工">#REF!</definedName>
    <definedName name="杭直工合計" localSheetId="3">#REF!</definedName>
    <definedName name="杭直工合計">#REF!</definedName>
    <definedName name="杭直工合計２" localSheetId="3">#REF!</definedName>
    <definedName name="杭直工合計２">#REF!</definedName>
    <definedName name="杭変更直工" localSheetId="3">#REF!</definedName>
    <definedName name="杭変更直工">#REF!</definedName>
    <definedName name="構造" localSheetId="3">#REF!</definedName>
    <definedName name="構造">#REF!</definedName>
    <definedName name="構造一部">#REF!</definedName>
    <definedName name="構内舗装">[19]構内舗装!$G$32</definedName>
    <definedName name="行削除" localSheetId="3">#REF!</definedName>
    <definedName name="行削除">#REF!</definedName>
    <definedName name="行挿入" localSheetId="3">#REF!</definedName>
    <definedName name="行挿入">#REF!</definedName>
    <definedName name="行番号" localSheetId="3">#REF!</definedName>
    <definedName name="行番号">#REF!</definedName>
    <definedName name="行番号1" localSheetId="3">#REF!</definedName>
    <definedName name="行番号1">#REF!</definedName>
    <definedName name="行複写" localSheetId="3">#REF!</definedName>
    <definedName name="行複写">#REF!</definedName>
    <definedName name="高架水槽" localSheetId="3">#REF!</definedName>
    <definedName name="高架水槽">#REF!</definedName>
    <definedName name="合計" localSheetId="3">#REF!</definedName>
    <definedName name="合計">#REF!</definedName>
    <definedName name="合計1" localSheetId="3">#REF!</definedName>
    <definedName name="合計1">#REF!</definedName>
    <definedName name="合計2" localSheetId="3">#REF!</definedName>
    <definedName name="合計2">#REF!</definedName>
    <definedName name="根切り合計" localSheetId="3">#REF!</definedName>
    <definedName name="根切り合計">#REF!</definedName>
    <definedName name="根切面積" localSheetId="3">[6]土工!#REF!</definedName>
    <definedName name="根切面積">[6]土工!#REF!</definedName>
    <definedName name="左官">[19]左官工事!$I$32</definedName>
    <definedName name="左官１" localSheetId="3">#REF!</definedName>
    <definedName name="左官１">#REF!</definedName>
    <definedName name="左官Ａ">[20]左官Ａ!$I$32</definedName>
    <definedName name="左官工" localSheetId="3">#REF!</definedName>
    <definedName name="左官工">#REF!</definedName>
    <definedName name="左官工１" localSheetId="3">#REF!</definedName>
    <definedName name="左官工１">#REF!</definedName>
    <definedName name="左官工事" localSheetId="5">#N/A</definedName>
    <definedName name="左官工事">#N/A</definedName>
    <definedName name="左官手元" localSheetId="3">#REF!</definedName>
    <definedName name="左官手元">#REF!</definedName>
    <definedName name="左管工事">#REF!</definedName>
    <definedName name="砂利地業基礎下部" localSheetId="3">#REF!</definedName>
    <definedName name="砂利地業基礎下部">#REF!</definedName>
    <definedName name="砂利地業合計" localSheetId="3">#REF!</definedName>
    <definedName name="砂利地業合計">#REF!</definedName>
    <definedName name="砂利地業土間下部" localSheetId="3">#REF!</definedName>
    <definedName name="砂利地業土間下部">#REF!</definedName>
    <definedName name="再使用しない" localSheetId="3">#REF!</definedName>
    <definedName name="再使用しない">#REF!</definedName>
    <definedName name="細物加工組立" localSheetId="3">#REF!</definedName>
    <definedName name="細物加工組立">#REF!</definedName>
    <definedName name="在積値">#REF!</definedName>
    <definedName name="材積表">[13]別表!$A$2:$B$5</definedName>
    <definedName name="材料1" localSheetId="3">#REF!</definedName>
    <definedName name="材料1">#REF!</definedName>
    <definedName name="作業" localSheetId="3">#REF!</definedName>
    <definedName name="作業">#REF!</definedName>
    <definedName name="作業員">[31]data!$C$8</definedName>
    <definedName name="三" localSheetId="3">#REF!</definedName>
    <definedName name="三">#REF!</definedName>
    <definedName name="三階面積">#REF!</definedName>
    <definedName name="三角" localSheetId="3">[6]土工!#REF!</definedName>
    <definedName name="三角">[6]土工!#REF!</definedName>
    <definedName name="三角2" localSheetId="3">[6]土工!#REF!</definedName>
    <definedName name="三角2">[6]土工!#REF!</definedName>
    <definedName name="算定年度" localSheetId="5">#REF!</definedName>
    <definedName name="算定年度">#REF!</definedName>
    <definedName name="残土" localSheetId="3">#REF!</definedName>
    <definedName name="残土">#REF!</definedName>
    <definedName name="仕上" localSheetId="3">#REF!</definedName>
    <definedName name="仕上">#REF!</definedName>
    <definedName name="仕上げユニット">[19]仕上げユニット!$I$33</definedName>
    <definedName name="四">'[19]ｺﾝｸﾘｰﾄ '!$C$3</definedName>
    <definedName name="四階面積" localSheetId="5">#REF!</definedName>
    <definedName name="四階面積">#REF!</definedName>
    <definedName name="四角" localSheetId="3">[6]土工!#REF!</definedName>
    <definedName name="四角">[6]土工!#REF!</definedName>
    <definedName name="四角2" localSheetId="3">[6]土工!#REF!</definedName>
    <definedName name="四角2">[6]土工!#REF!</definedName>
    <definedName name="支障区画面積" localSheetId="5">#REF!</definedName>
    <definedName name="支障区画面積">#REF!</definedName>
    <definedName name="支障部分用途">#REF!</definedName>
    <definedName name="支障面積">#REF!</definedName>
    <definedName name="事業所面積">#REF!</definedName>
    <definedName name="時計" localSheetId="3">[32]内訳!#REF!</definedName>
    <definedName name="時計">[32]内訳!#REF!</definedName>
    <definedName name="自家発" localSheetId="3">[32]内訳!#REF!</definedName>
    <definedName name="自家発">[32]内訳!#REF!</definedName>
    <definedName name="自動車運転工" localSheetId="3">#REF!</definedName>
    <definedName name="自動車運転工">#REF!</definedName>
    <definedName name="軸部１" localSheetId="3">#REF!</definedName>
    <definedName name="軸部１">#REF!</definedName>
    <definedName name="七">[19]既製ｺﾝｸﾘｰﾄ!$C$3</definedName>
    <definedName name="捨コン" localSheetId="3">#REF!</definedName>
    <definedName name="捨コン">#REF!</definedName>
    <definedName name="捨ン" localSheetId="3">#REF!</definedName>
    <definedName name="捨ン">#REF!</definedName>
    <definedName name="借家人造作の有無">#REF!</definedName>
    <definedName name="借家人造作施工時期">#REF!</definedName>
    <definedName name="借家人造作施工内容">#REF!</definedName>
    <definedName name="主体工事" localSheetId="3">#REF!</definedName>
    <definedName name="主体工事">#REF!</definedName>
    <definedName name="主任技術者氏名">#REF!</definedName>
    <definedName name="取得面積">#REF!</definedName>
    <definedName name="狩俣第２団地機械内訳" localSheetId="3" hidden="1">[33]複器!#REF!</definedName>
    <definedName name="狩俣第２団地機械内訳" hidden="1">[33]複器!#REF!</definedName>
    <definedName name="受水" localSheetId="3" hidden="1">#REF!</definedName>
    <definedName name="受水" hidden="1">#REF!</definedName>
    <definedName name="受託者電話番号">#REF!</definedName>
    <definedName name="受託者名">#REF!</definedName>
    <definedName name="受変電" localSheetId="3">[32]内訳!#REF!</definedName>
    <definedName name="受変電">[32]内訳!#REF!</definedName>
    <definedName name="樹高入力">[3]!樹高入力</definedName>
    <definedName name="拾">#N/A</definedName>
    <definedName name="拾2全印" localSheetId="3">[5]木建!#REF!</definedName>
    <definedName name="拾2全印">[5]木建!#REF!</definedName>
    <definedName name="拾2頁印" localSheetId="3">[5]木建!#REF!</definedName>
    <definedName name="拾2頁印">[5]木建!#REF!</definedName>
    <definedName name="拾全印" localSheetId="3">[6]土工!#REF!</definedName>
    <definedName name="拾全印">[6]土工!#REF!</definedName>
    <definedName name="拾頁印" localSheetId="3">[6]土工!#REF!</definedName>
    <definedName name="拾頁印">[6]土工!#REF!</definedName>
    <definedName name="終了" localSheetId="5">[3]!終了</definedName>
    <definedName name="終了" localSheetId="3">#REF!</definedName>
    <definedName name="終了">#REF!</definedName>
    <definedName name="終了1" localSheetId="3">#REF!</definedName>
    <definedName name="終了1">#REF!</definedName>
    <definedName name="終了行" localSheetId="3">#REF!</definedName>
    <definedName name="終了行">#REF!</definedName>
    <definedName name="終了頁" localSheetId="3">#REF!</definedName>
    <definedName name="終了頁">#REF!</definedName>
    <definedName name="集" localSheetId="3">#REF!</definedName>
    <definedName name="集">#REF!</definedName>
    <definedName name="集計" localSheetId="3">[6]鉄筋!#REF!</definedName>
    <definedName name="集計">[6]鉄筋!#REF!</definedName>
    <definedName name="集計2" localSheetId="3">#REF!</definedName>
    <definedName name="集計2">#REF!</definedName>
    <definedName name="集計3" localSheetId="3">#REF!</definedName>
    <definedName name="集計3">#REF!</definedName>
    <definedName name="集計表" localSheetId="3">#REF!</definedName>
    <definedName name="集計表">#REF!</definedName>
    <definedName name="集計表2" localSheetId="3">#REF!</definedName>
    <definedName name="集計表2">#REF!</definedName>
    <definedName name="集水桝" localSheetId="3">#REF!</definedName>
    <definedName name="集水桝">#REF!</definedName>
    <definedName name="集全印" localSheetId="3">[5]ｺﾝｸﾘｰﾄ!#REF!</definedName>
    <definedName name="集全印">[5]ｺﾝｸﾘｰﾄ!#REF!</definedName>
    <definedName name="集頁印" localSheetId="3">[5]ｺﾝｸﾘｰﾄ!#REF!</definedName>
    <definedName name="集頁印">[5]ｺﾝｸﾘｰﾄ!#REF!</definedName>
    <definedName name="十">[19]タイル工事!$C$3</definedName>
    <definedName name="十一">[19]木工事!$C$3</definedName>
    <definedName name="十九">[19]仕上げユニット!$C$3</definedName>
    <definedName name="十五">[19]金属製建具!$C$3</definedName>
    <definedName name="十三">[19]左官工事!$C$3</definedName>
    <definedName name="十四">[19]木製建具!$C$3</definedName>
    <definedName name="十七">[19]塗装工事!$C$3</definedName>
    <definedName name="十二">[19]金属工事!$C$3</definedName>
    <definedName name="十八">[19]内外装工事!$C$3</definedName>
    <definedName name="十六">[19]ガラス!$C$3</definedName>
    <definedName name="縦" localSheetId="3">#REF!</definedName>
    <definedName name="縦">#REF!</definedName>
    <definedName name="縦ｾﾙ" localSheetId="3">#REF!</definedName>
    <definedName name="縦ｾﾙ">#REF!</definedName>
    <definedName name="出力確認表">#REF!</definedName>
    <definedName name="準備" localSheetId="3">[6]集計表!#REF!</definedName>
    <definedName name="準備">[6]集計表!#REF!</definedName>
    <definedName name="準備工事" localSheetId="5">#REF!</definedName>
    <definedName name="準備工事">#REF!</definedName>
    <definedName name="準備片付け">[9]標貫解析!$F$221</definedName>
    <definedName name="純工事費" localSheetId="3">#REF!</definedName>
    <definedName name="純工事費">#REF!</definedName>
    <definedName name="純工事費計" localSheetId="3">#REF!</definedName>
    <definedName name="純工事費計">#REF!</definedName>
    <definedName name="初期画面" localSheetId="3">#REF!</definedName>
    <definedName name="初期画面">#REF!</definedName>
    <definedName name="書架現場経費" localSheetId="3">#REF!</definedName>
    <definedName name="書架現場経費">#REF!</definedName>
    <definedName name="書架現場経費合計" localSheetId="3">#REF!</definedName>
    <definedName name="書架現場経費合計">#REF!</definedName>
    <definedName name="書架工事原価" localSheetId="3">#REF!</definedName>
    <definedName name="書架工事原価">#REF!</definedName>
    <definedName name="書架工事原価合計" localSheetId="3">#REF!</definedName>
    <definedName name="書架工事原価合計">#REF!</definedName>
    <definedName name="書架純工" localSheetId="3">#REF!</definedName>
    <definedName name="書架純工">#REF!</definedName>
    <definedName name="書架純工合計" localSheetId="3">#REF!</definedName>
    <definedName name="書架純工合計">#REF!</definedName>
    <definedName name="書架直工" localSheetId="3">#REF!</definedName>
    <definedName name="書架直工">#REF!</definedName>
    <definedName name="書架直工合計" localSheetId="3">#REF!</definedName>
    <definedName name="書架直工合計">#REF!</definedName>
    <definedName name="書架直工合計２" localSheetId="3">#REF!</definedName>
    <definedName name="書架直工合計２">#REF!</definedName>
    <definedName name="書架変更直工" localSheetId="3">#REF!</definedName>
    <definedName name="書架変更直工">#REF!</definedName>
    <definedName name="諸経費3" localSheetId="3">[25]一位単価2!#REF!</definedName>
    <definedName name="諸経費3">[25]一位単価2!#REF!</definedName>
    <definedName name="諸経費4" localSheetId="3">#REF!</definedName>
    <definedName name="諸経費4">#REF!</definedName>
    <definedName name="諸費用2" localSheetId="3" hidden="1">#REF!</definedName>
    <definedName name="諸費用2" hidden="1">#REF!</definedName>
    <definedName name="小運搬費手元" localSheetId="3">#REF!</definedName>
    <definedName name="小運搬費手元">#REF!</definedName>
    <definedName name="小計" localSheetId="3">[6]土工!#REF!</definedName>
    <definedName name="小計">[6]土工!#REF!</definedName>
    <definedName name="小計2" localSheetId="3">[6]土工!#REF!</definedName>
    <definedName name="小計2">[6]土工!#REF!</definedName>
    <definedName name="小計2B" localSheetId="3">[5]木建!#REF!</definedName>
    <definedName name="小計2B">[5]木建!#REF!</definedName>
    <definedName name="小計B" localSheetId="3">[5]木建!#REF!</definedName>
    <definedName name="小計B">[5]木建!#REF!</definedName>
    <definedName name="小計挿入" localSheetId="3">#REF!</definedName>
    <definedName name="小計挿入">#REF!</definedName>
    <definedName name="床N31">[13]別表!#REF!</definedName>
    <definedName name="床N32">[13]別表!#REF!</definedName>
    <definedName name="床O31">[13]別表!#REF!</definedName>
    <definedName name="床O32">[13]別表!#REF!</definedName>
    <definedName name="床P31">[13]別表!#REF!</definedName>
    <definedName name="床P32">[13]別表!#REF!</definedName>
    <definedName name="昇降機改修積上仮設費" localSheetId="3">#REF!</definedName>
    <definedName name="昇降機改修積上仮設費">#REF!</definedName>
    <definedName name="昇降機改修積上現場仮設費" localSheetId="3">#REF!</definedName>
    <definedName name="昇降機改修積上現場仮設費">#REF!</definedName>
    <definedName name="昇降機改修積上現場管理費計" localSheetId="3">#REF!</definedName>
    <definedName name="昇降機改修積上現場管理費計">#REF!</definedName>
    <definedName name="昇降機改修直工" localSheetId="3">#REF!</definedName>
    <definedName name="昇降機改修直工">#REF!</definedName>
    <definedName name="昇降機改修直工計" localSheetId="3">#REF!</definedName>
    <definedName name="昇降機改修直工計">#REF!</definedName>
    <definedName name="昇降機改修変更積上仮設費" localSheetId="3">#REF!</definedName>
    <definedName name="昇降機改修変更積上仮設費">#REF!</definedName>
    <definedName name="昇降機改修変更積上現場管理費" localSheetId="3">#REF!</definedName>
    <definedName name="昇降機改修変更積上現場管理費">#REF!</definedName>
    <definedName name="昇降機改修変更直工" localSheetId="3">#REF!</definedName>
    <definedName name="昇降機改修変更直工">#REF!</definedName>
    <definedName name="昇降機現場管理費" localSheetId="3">#REF!</definedName>
    <definedName name="昇降機現場管理費">#REF!</definedName>
    <definedName name="昇降機工事原価" localSheetId="3">#REF!</definedName>
    <definedName name="昇降機工事原価">#REF!</definedName>
    <definedName name="昇降機純工" localSheetId="3">#REF!</definedName>
    <definedName name="昇降機純工">#REF!</definedName>
    <definedName name="昇降機積上仮設費" localSheetId="3">#REF!</definedName>
    <definedName name="昇降機積上仮設費">#REF!</definedName>
    <definedName name="昇降機積上仮設費計" localSheetId="3">#REF!</definedName>
    <definedName name="昇降機積上仮設費計">#REF!</definedName>
    <definedName name="昇降機積上仮設費変更" localSheetId="3">#REF!</definedName>
    <definedName name="昇降機積上仮設費変更">#REF!</definedName>
    <definedName name="昇降機積上現場管理費" localSheetId="3">#REF!</definedName>
    <definedName name="昇降機積上現場管理費">#REF!</definedName>
    <definedName name="昇降機積上現場管理費計" localSheetId="3">#REF!</definedName>
    <definedName name="昇降機積上現場管理費計">#REF!</definedName>
    <definedName name="昇降機積上現場管理費変更" localSheetId="3">#REF!</definedName>
    <definedName name="昇降機積上現場管理費変更">#REF!</definedName>
    <definedName name="昇降機直工" localSheetId="3">#REF!</definedName>
    <definedName name="昇降機直工">#REF!</definedName>
    <definedName name="昇降機直工計" localSheetId="3">#REF!</definedName>
    <definedName name="昇降機直工計">#REF!</definedName>
    <definedName name="昇降機変更積上仮設費" localSheetId="3">#REF!</definedName>
    <definedName name="昇降機変更積上仮設費">#REF!</definedName>
    <definedName name="昇降機変更積上現場管理費" localSheetId="3">#REF!</definedName>
    <definedName name="昇降機変更積上現場管理費">#REF!</definedName>
    <definedName name="昇降機変更直工" localSheetId="3">#REF!</definedName>
    <definedName name="昇降機変更直工">#REF!</definedName>
    <definedName name="消費税">'[24]仕訳 97'!$G$23</definedName>
    <definedName name="消費税相当額" localSheetId="3">#REF!</definedName>
    <definedName name="消費税相当額">#REF!</definedName>
    <definedName name="消費税相当額計" localSheetId="3">#REF!</definedName>
    <definedName name="消費税相当額計">#REF!</definedName>
    <definedName name="消費税相当額合計" localSheetId="3">#REF!</definedName>
    <definedName name="消費税相当額合計">#REF!</definedName>
    <definedName name="消費税相当額変更" localSheetId="3">#REF!</definedName>
    <definedName name="消費税相当額変更">#REF!</definedName>
    <definedName name="消費税率" localSheetId="3">#REF!</definedName>
    <definedName name="消費税率">#REF!</definedName>
    <definedName name="照明器具" localSheetId="3">#REF!</definedName>
    <definedName name="照明器具">#REF!</definedName>
    <definedName name="硝子工" localSheetId="3">#REF!</definedName>
    <definedName name="硝子工">#REF!</definedName>
    <definedName name="上60_1" localSheetId="3">[5]ｺﾝｸﾘｰﾄ!#REF!</definedName>
    <definedName name="上60_1">[5]ｺﾝｸﾘｰﾄ!#REF!</definedName>
    <definedName name="上60_2" localSheetId="3">[6]土工!#REF!</definedName>
    <definedName name="上60_2">[6]土工!#REF!</definedName>
    <definedName name="上60_3" localSheetId="3">[5]木建!#REF!</definedName>
    <definedName name="上60_3">[5]木建!#REF!</definedName>
    <definedName name="上80_1" localSheetId="3">#REF!</definedName>
    <definedName name="上80_1">#REF!</definedName>
    <definedName name="上80_2" localSheetId="3">#REF!</definedName>
    <definedName name="上80_2">#REF!</definedName>
    <definedName name="上80_3" localSheetId="3">#REF!</definedName>
    <definedName name="上80_3">#REF!</definedName>
    <definedName name="上層" localSheetId="3">[12]数計算!#REF!</definedName>
    <definedName name="上層">[12]数計算!#REF!</definedName>
    <definedName name="乗入道路工事計" localSheetId="3">[25]一位単価3!#REF!</definedName>
    <definedName name="乗入道路工事計">[25]一位単価3!#REF!</definedName>
    <definedName name="畳敷き" localSheetId="3">#REF!</definedName>
    <definedName name="畳敷き">#REF!</definedName>
    <definedName name="新営改修" localSheetId="3">#REF!</definedName>
    <definedName name="新営改修">#REF!</definedName>
    <definedName name="新営採用率" localSheetId="3">#REF!</definedName>
    <definedName name="新営採用率">#REF!</definedName>
    <definedName name="新築確認年月日">#REF!</definedName>
    <definedName name="新築確認番号">#REF!</definedName>
    <definedName name="新築検査年月日">#REF!</definedName>
    <definedName name="新築検査番号">#REF!</definedName>
    <definedName name="新築時期">#REF!</definedName>
    <definedName name="数値1" localSheetId="3">#REF!</definedName>
    <definedName name="数値1">#REF!</definedName>
    <definedName name="数値2" localSheetId="3">#REF!</definedName>
    <definedName name="数値2">#REF!</definedName>
    <definedName name="数量0">[3]!数量0</definedName>
    <definedName name="数量1">[3]!数量1</definedName>
    <definedName name="数量2">[3]!数量2</definedName>
    <definedName name="数量3">[3]!数量3</definedName>
    <definedName name="数量4">[3]!数量4</definedName>
    <definedName name="数量5">[3]!数量5</definedName>
    <definedName name="数量6">[3]!数量6</definedName>
    <definedName name="数量7">[3]!数量7</definedName>
    <definedName name="数量8">[3]!数量8</definedName>
    <definedName name="数量9">[3]!数量9</definedName>
    <definedName name="数量CL">[3]!数量CL</definedName>
    <definedName name="数量CON">[3]!数量CON</definedName>
    <definedName name="世帯主氏名" localSheetId="5">#REF!</definedName>
    <definedName name="世帯主氏名">#REF!</definedName>
    <definedName name="世帯主年齢">#REF!</definedName>
    <definedName name="世話人" localSheetId="3">#REF!</definedName>
    <definedName name="世話人">#REF!</definedName>
    <definedName name="世話役一般" localSheetId="3">#REF!</definedName>
    <definedName name="世話役一般">#REF!</definedName>
    <definedName name="世話役一般１" localSheetId="3">#REF!</definedName>
    <definedName name="世話役一般１">#REF!</definedName>
    <definedName name="世話役土木">[19]労務単価!$B$3</definedName>
    <definedName name="制御盤" localSheetId="3">#REF!</definedName>
    <definedName name="制御盤">#REF!</definedName>
    <definedName name="整理清掃" localSheetId="3">#REF!</definedName>
    <definedName name="整理清掃">#REF!</definedName>
    <definedName name="西表" localSheetId="3">#REF!</definedName>
    <definedName name="西表">#REF!</definedName>
    <definedName name="請負工事費" localSheetId="3">#REF!</definedName>
    <definedName name="請負工事費">#REF!</definedName>
    <definedName name="請負工事費合計" localSheetId="3">#REF!</definedName>
    <definedName name="請負工事費合計">#REF!</definedName>
    <definedName name="請負工事費変更" localSheetId="3">#REF!</definedName>
    <definedName name="請負工事費変更">#REF!</definedName>
    <definedName name="請負代金額" localSheetId="3">#REF!</definedName>
    <definedName name="請負代金額">#REF!</definedName>
    <definedName name="請負比率" localSheetId="3">#REF!</definedName>
    <definedName name="請負比率">#REF!</definedName>
    <definedName name="石１" localSheetId="3">#REF!</definedName>
    <definedName name="石１">#REF!</definedName>
    <definedName name="石２" localSheetId="3">#REF!</definedName>
    <definedName name="石２">#REF!</definedName>
    <definedName name="石３" localSheetId="3">#REF!</definedName>
    <definedName name="石３">#REF!</definedName>
    <definedName name="石４" localSheetId="3">#REF!</definedName>
    <definedName name="石４">#REF!</definedName>
    <definedName name="石５" localSheetId="3">#REF!</definedName>
    <definedName name="石５">#REF!</definedName>
    <definedName name="石６" localSheetId="3">#REF!</definedName>
    <definedName name="石６">#REF!</definedName>
    <definedName name="石７" localSheetId="3">#REF!</definedName>
    <definedName name="石７">#REF!</definedName>
    <definedName name="石８" localSheetId="3">#REF!</definedName>
    <definedName name="石８">#REF!</definedName>
    <definedName name="石９" localSheetId="3">#REF!</definedName>
    <definedName name="石９">#REF!</definedName>
    <definedName name="石工" localSheetId="3">#REF!</definedName>
    <definedName name="石工">#REF!</definedName>
    <definedName name="石工１" localSheetId="3">#REF!</definedName>
    <definedName name="石工１">#REF!</definedName>
    <definedName name="石工事">[19]石工事!$I$32</definedName>
    <definedName name="積算資料" localSheetId="3">#REF!</definedName>
    <definedName name="積算資料">#REF!</definedName>
    <definedName name="積算条件判定" localSheetId="3">#REF!</definedName>
    <definedName name="積算条件判定">#REF!</definedName>
    <definedName name="積上仮設費" localSheetId="3">#REF!</definedName>
    <definedName name="積上仮設費">#REF!</definedName>
    <definedName name="積上仮設費計" localSheetId="3">#REF!</definedName>
    <definedName name="積上仮設費計">#REF!</definedName>
    <definedName name="積上仮設費合計" localSheetId="3">#REF!</definedName>
    <definedName name="積上仮設費合計">#REF!</definedName>
    <definedName name="積上仮設費変更" localSheetId="3">#REF!</definedName>
    <definedName name="積上仮設費変更">#REF!</definedName>
    <definedName name="積上現場管理費" localSheetId="3">#REF!</definedName>
    <definedName name="積上現場管理費">#REF!</definedName>
    <definedName name="設計協議" localSheetId="3">[34]内訳書!#REF!</definedName>
    <definedName name="設計協議">[34]内訳書!#REF!</definedName>
    <definedName name="設計書２" hidden="1">{#N/A,#N/A,FALSE,"集計"}</definedName>
    <definedName name="設計変更" localSheetId="3">#REF!</definedName>
    <definedName name="設計変更">#REF!</definedName>
    <definedName name="専門工事SW" localSheetId="3">#REF!</definedName>
    <definedName name="専門工事SW">#REF!</definedName>
    <definedName name="選択" localSheetId="3">#REF!</definedName>
    <definedName name="選択">#REF!</definedName>
    <definedName name="前ﾒﾆｭｰ" localSheetId="3">#REF!</definedName>
    <definedName name="前ﾒﾆｭｰ">#REF!</definedName>
    <definedName name="全仕" localSheetId="3">#REF!</definedName>
    <definedName name="全仕">#REF!</definedName>
    <definedName name="全拾" localSheetId="3">[6]鉄筋!#REF!</definedName>
    <definedName name="全拾">[6]鉄筋!#REF!</definedName>
    <definedName name="全拾2" localSheetId="3">[6]鉄筋!#REF!</definedName>
    <definedName name="全拾2">[6]鉄筋!#REF!</definedName>
    <definedName name="全集" localSheetId="3">[6]鉄筋!#REF!</definedName>
    <definedName name="全集">[6]鉄筋!#REF!</definedName>
    <definedName name="全代" localSheetId="3">[10]内訳書!#REF!</definedName>
    <definedName name="全代">[10]内訳書!#REF!</definedName>
    <definedName name="全内" localSheetId="3">#REF!</definedName>
    <definedName name="全内">#REF!</definedName>
    <definedName name="挿入END" localSheetId="3">#REF!</definedName>
    <definedName name="挿入END">#REF!</definedName>
    <definedName name="総括">[13]別表!#REF!</definedName>
    <definedName name="増築１確認年月日" localSheetId="5">#REF!</definedName>
    <definedName name="増築１確認年月日">#REF!</definedName>
    <definedName name="増築１確認番号">#REF!</definedName>
    <definedName name="増築１検査年月日">#REF!</definedName>
    <definedName name="増築１検査番号">#REF!</definedName>
    <definedName name="増築２確認年月日">#REF!</definedName>
    <definedName name="増築２確認番号">#REF!</definedName>
    <definedName name="増築２検査年月日">#REF!</definedName>
    <definedName name="増築２検査番号">#REF!</definedName>
    <definedName name="増築時期">#REF!</definedName>
    <definedName name="増築時期_">#REF!</definedName>
    <definedName name="造園現場経費" localSheetId="3">#REF!</definedName>
    <definedName name="造園現場経費">#REF!</definedName>
    <definedName name="造園現場経費合計" localSheetId="3">#REF!</definedName>
    <definedName name="造園現場経費合計">#REF!</definedName>
    <definedName name="造園工事原価" localSheetId="3">#REF!</definedName>
    <definedName name="造園工事原価">#REF!</definedName>
    <definedName name="造園工事原価合計" localSheetId="3">#REF!</definedName>
    <definedName name="造園工事原価合計">#REF!</definedName>
    <definedName name="造園純工" localSheetId="3">#REF!</definedName>
    <definedName name="造園純工">#REF!</definedName>
    <definedName name="造園純工合計" localSheetId="3">#REF!</definedName>
    <definedName name="造園純工合計">#REF!</definedName>
    <definedName name="造園直工" localSheetId="3">#REF!</definedName>
    <definedName name="造園直工">#REF!</definedName>
    <definedName name="造園直工合計" localSheetId="3">#REF!</definedName>
    <definedName name="造園直工合計">#REF!</definedName>
    <definedName name="造園直工合計２" localSheetId="3">#REF!</definedName>
    <definedName name="造園直工合計２">#REF!</definedName>
    <definedName name="造園変更直工" localSheetId="3">#REF!</definedName>
    <definedName name="造園変更直工">#REF!</definedName>
    <definedName name="造作" localSheetId="3">#REF!</definedName>
    <definedName name="造作">#REF!</definedName>
    <definedName name="側溝">'[19]代価表19-1,2'!$K$16</definedName>
    <definedName name="測量業務費" localSheetId="3">#REF!</definedName>
    <definedName name="測量業務費">#REF!</definedName>
    <definedName name="足場ﾘｰｽ" localSheetId="3">#REF!</definedName>
    <definedName name="足場ﾘｰｽ">#REF!</definedName>
    <definedName name="太陽" localSheetId="3">[32]内訳!#REF!</definedName>
    <definedName name="太陽">[32]内訳!#REF!</definedName>
    <definedName name="貸間借家面積" localSheetId="5">#REF!</definedName>
    <definedName name="貸間借家面積">#REF!</definedName>
    <definedName name="代価">#N/A</definedName>
    <definedName name="代価表" localSheetId="3" hidden="1">[35]内訳書!#REF!</definedName>
    <definedName name="代価表" hidden="1">[35]内訳書!#REF!</definedName>
    <definedName name="代価表13" localSheetId="3" hidden="1">[36]内訳書!#REF!</definedName>
    <definedName name="代価表13" hidden="1">[36]内訳書!#REF!</definedName>
    <definedName name="代価表18" localSheetId="3" hidden="1">[36]内訳書!#REF!</definedName>
    <definedName name="代価表18" hidden="1">[36]内訳書!#REF!</definedName>
    <definedName name="代表者氏名" localSheetId="5">#REF!</definedName>
    <definedName name="代表者氏名">#REF!</definedName>
    <definedName name="代理人氏名">#REF!</definedName>
    <definedName name="代理人住所">#REF!</definedName>
    <definedName name="代理人電話番号">#REF!</definedName>
    <definedName name="台形" localSheetId="3">[6]土工!#REF!</definedName>
    <definedName name="台形">[6]土工!#REF!</definedName>
    <definedName name="台形2" localSheetId="3">[6]土工!#REF!</definedName>
    <definedName name="台形2">[6]土工!#REF!</definedName>
    <definedName name="大工" localSheetId="3">#REF!</definedName>
    <definedName name="大工">#REF!</definedName>
    <definedName name="大工１" localSheetId="3">#REF!</definedName>
    <definedName name="大工１">#REF!</definedName>
    <definedName name="棚１" localSheetId="3">#REF!</definedName>
    <definedName name="棚１">#REF!</definedName>
    <definedName name="棚１０" localSheetId="3">#REF!</definedName>
    <definedName name="棚１０">#REF!</definedName>
    <definedName name="棚１１" localSheetId="3">#REF!</definedName>
    <definedName name="棚１１">#REF!</definedName>
    <definedName name="棚１２" localSheetId="3">#REF!</definedName>
    <definedName name="棚１２">#REF!</definedName>
    <definedName name="棚２" localSheetId="3">#REF!</definedName>
    <definedName name="棚２">#REF!</definedName>
    <definedName name="棚３" localSheetId="3">#REF!</definedName>
    <definedName name="棚３">#REF!</definedName>
    <definedName name="棚４" localSheetId="3">#REF!</definedName>
    <definedName name="棚４">#REF!</definedName>
    <definedName name="棚５" localSheetId="3">#REF!</definedName>
    <definedName name="棚５">#REF!</definedName>
    <definedName name="棚６" localSheetId="3">#REF!</definedName>
    <definedName name="棚６">#REF!</definedName>
    <definedName name="棚７" localSheetId="3">#REF!</definedName>
    <definedName name="棚７">#REF!</definedName>
    <definedName name="棚８" localSheetId="3">#REF!</definedName>
    <definedName name="棚８">#REF!</definedName>
    <definedName name="棚９" localSheetId="3">#REF!</definedName>
    <definedName name="棚９">#REF!</definedName>
    <definedName name="単位">[37]Sheet2!$E$19:$G$28</definedName>
    <definedName name="単価" localSheetId="3">[10]集計表!#REF!</definedName>
    <definedName name="単価">[10]集計表!#REF!</definedName>
    <definedName name="単価12" localSheetId="5">#REF!</definedName>
    <definedName name="単価12">#REF!</definedName>
    <definedName name="単価1996">#REF!</definedName>
    <definedName name="単価1997">[13]別表!$A$2:$G$4580</definedName>
    <definedName name="単価1998" localSheetId="5">#REF!</definedName>
    <definedName name="単価1998">#REF!</definedName>
    <definedName name="単価入替第1回">#REF!</definedName>
    <definedName name="単価入替第2回">#REF!</definedName>
    <definedName name="単価入替第3回">#REF!</definedName>
    <definedName name="単価比較" localSheetId="3">#REF!</definedName>
    <definedName name="単価比較">#REF!</definedName>
    <definedName name="単価表">#REF!</definedName>
    <definedName name="単価表11_">#REF!</definedName>
    <definedName name="単層" localSheetId="3">#REF!</definedName>
    <definedName name="単層">#REF!</definedName>
    <definedName name="値" localSheetId="3">[6]集計表!#REF!</definedName>
    <definedName name="値">[6]集計表!#REF!</definedName>
    <definedName name="値ｾﾙ" localSheetId="3">[6]集計表!#REF!</definedName>
    <definedName name="値ｾﾙ">[6]集計表!#REF!</definedName>
    <definedName name="値複写" localSheetId="3">[6]集計表!#REF!</definedName>
    <definedName name="値複写">[6]集計表!#REF!</definedName>
    <definedName name="地下階数" localSheetId="5">#REF!</definedName>
    <definedName name="地下階数">#REF!</definedName>
    <definedName name="地業" localSheetId="3">#REF!</definedName>
    <definedName name="地業">#REF!</definedName>
    <definedName name="地質調査業務費" localSheetId="3">[34]本工事費内訳!#REF!</definedName>
    <definedName name="地質調査業務費">[34]本工事費内訳!#REF!</definedName>
    <definedName name="地上階数" localSheetId="5">#REF!</definedName>
    <definedName name="地上階数">#REF!</definedName>
    <definedName name="地中梁" localSheetId="3">#REF!</definedName>
    <definedName name="地中梁">#REF!</definedName>
    <definedName name="地梁" localSheetId="3">[5]ｺﾝｸﾘｰﾄ!#REF!</definedName>
    <definedName name="地梁">[5]ｺﾝｸﾘｰﾄ!#REF!</definedName>
    <definedName name="抽出" localSheetId="3">[6]集計表!#REF!</definedName>
    <definedName name="抽出">[6]集計表!#REF!</definedName>
    <definedName name="抽出2" localSheetId="3">[10]内訳書!#REF!</definedName>
    <definedName name="抽出2">[10]内訳書!#REF!</definedName>
    <definedName name="抽出3" localSheetId="3">[10]内訳書!#REF!</definedName>
    <definedName name="抽出3">[10]内訳書!#REF!</definedName>
    <definedName name="柱" localSheetId="3">[5]ｺﾝｸﾘｰﾄ!#REF!</definedName>
    <definedName name="柱">[5]ｺﾝｸﾘｰﾄ!#REF!</definedName>
    <definedName name="調査NO">[13]別表!$D$8</definedName>
    <definedName name="調査年月日" localSheetId="5">#REF!</definedName>
    <definedName name="調査年月日">#REF!</definedName>
    <definedName name="調査年度">#REF!</definedName>
    <definedName name="直接仮設">[19]直接仮設!$I$32</definedName>
    <definedName name="直接工事費" localSheetId="3">#REF!</definedName>
    <definedName name="直接工事費">#REF!</definedName>
    <definedName name="直接工事費計" localSheetId="3">#REF!</definedName>
    <definedName name="直接工事費計">#REF!</definedName>
    <definedName name="直接工事費合計" localSheetId="3">#REF!</definedName>
    <definedName name="直接工事費合計">#REF!</definedName>
    <definedName name="直接工事費変更" localSheetId="3">#REF!</definedName>
    <definedName name="直接工事費変更">#REF!</definedName>
    <definedName name="庭石" localSheetId="5">#N/A</definedName>
    <definedName name="庭石">#N/A</definedName>
    <definedName name="鉄筋">[19]鉄筋!$I$32</definedName>
    <definedName name="鉄筋Ａ">[20]鉄筋Ａ!$I$32</definedName>
    <definedName name="鉄筋工" localSheetId="3">#REF!</definedName>
    <definedName name="鉄筋工">#REF!</definedName>
    <definedName name="鉄筋工１" localSheetId="3">#REF!</definedName>
    <definedName name="鉄筋工１">#REF!</definedName>
    <definedName name="鉄骨改修変更直工" localSheetId="3">#REF!</definedName>
    <definedName name="鉄骨改修変更直工">#REF!</definedName>
    <definedName name="鉄骨現場経費" localSheetId="3">#REF!</definedName>
    <definedName name="鉄骨現場経費">#REF!</definedName>
    <definedName name="鉄骨現場経費合計" localSheetId="3">#REF!</definedName>
    <definedName name="鉄骨現場経費合計">#REF!</definedName>
    <definedName name="鉄骨工" localSheetId="3">#REF!</definedName>
    <definedName name="鉄骨工">#REF!</definedName>
    <definedName name="鉄骨工１" localSheetId="3">#REF!</definedName>
    <definedName name="鉄骨工１">#REF!</definedName>
    <definedName name="鉄骨工事改修直工" localSheetId="3">#REF!</definedName>
    <definedName name="鉄骨工事改修直工">#REF!</definedName>
    <definedName name="鉄骨工事改修直工計" localSheetId="3">#REF!</definedName>
    <definedName name="鉄骨工事改修直工計">#REF!</definedName>
    <definedName name="鉄骨工事改修変更直工" localSheetId="3">#REF!</definedName>
    <definedName name="鉄骨工事改修変更直工">#REF!</definedName>
    <definedName name="鉄骨工事原価" localSheetId="3">#REF!</definedName>
    <definedName name="鉄骨工事原価">#REF!</definedName>
    <definedName name="鉄骨工事原価合計" localSheetId="3">#REF!</definedName>
    <definedName name="鉄骨工事原価合計">#REF!</definedName>
    <definedName name="鉄骨工事直工" localSheetId="3">#REF!</definedName>
    <definedName name="鉄骨工事直工">#REF!</definedName>
    <definedName name="鉄骨工事直工計" localSheetId="3">#REF!</definedName>
    <definedName name="鉄骨工事直工計">#REF!</definedName>
    <definedName name="鉄骨工事変更直工" localSheetId="3">#REF!</definedName>
    <definedName name="鉄骨工事変更直工">#REF!</definedName>
    <definedName name="鉄骨純工" localSheetId="3">#REF!</definedName>
    <definedName name="鉄骨純工">#REF!</definedName>
    <definedName name="鉄骨純工合計" localSheetId="3">#REF!</definedName>
    <definedName name="鉄骨純工合計">#REF!</definedName>
    <definedName name="鉄骨直工" localSheetId="3">#REF!</definedName>
    <definedName name="鉄骨直工">#REF!</definedName>
    <definedName name="鉄骨直工合計" localSheetId="3">#REF!</definedName>
    <definedName name="鉄骨直工合計">#REF!</definedName>
    <definedName name="鉄骨直工合計２" localSheetId="3">#REF!</definedName>
    <definedName name="鉄骨直工合計２">#REF!</definedName>
    <definedName name="鉄骨変更直工" localSheetId="3">#REF!</definedName>
    <definedName name="鉄骨変更直工">#REF!</definedName>
    <definedName name="天井ボード２" localSheetId="3">#REF!</definedName>
    <definedName name="天井ボード２">#REF!</definedName>
    <definedName name="電気" localSheetId="3">[38]資材!#REF!</definedName>
    <definedName name="電気">[38]資材!#REF!</definedName>
    <definedName name="電気1P" localSheetId="3">#REF!</definedName>
    <definedName name="電気1P">#REF!</definedName>
    <definedName name="電気その他改修直工" localSheetId="3">#REF!</definedName>
    <definedName name="電気その他改修直工">#REF!</definedName>
    <definedName name="電気その他改修直工計" localSheetId="3">#REF!</definedName>
    <definedName name="電気その他改修直工計">#REF!</definedName>
    <definedName name="電気その他改修変更直工" localSheetId="3">#REF!</definedName>
    <definedName name="電気その他改修変更直工">#REF!</definedName>
    <definedName name="電気その他現場管理費" localSheetId="3">#REF!</definedName>
    <definedName name="電気その他現場管理費">#REF!</definedName>
    <definedName name="電気その他工事原価" localSheetId="3">#REF!</definedName>
    <definedName name="電気その他工事原価">#REF!</definedName>
    <definedName name="電気その他純工" localSheetId="3">#REF!</definedName>
    <definedName name="電気その他純工">#REF!</definedName>
    <definedName name="電気その他直工" localSheetId="3">#REF!</definedName>
    <definedName name="電気その他直工">#REF!</definedName>
    <definedName name="電気その他直工計" localSheetId="3">#REF!</definedName>
    <definedName name="電気その他直工計">#REF!</definedName>
    <definedName name="電気その他変更直工" localSheetId="3">#REF!</definedName>
    <definedName name="電気その他変更直工">#REF!</definedName>
    <definedName name="電気下請工事原価" localSheetId="3">#REF!</definedName>
    <definedName name="電気下請工事原価">#REF!</definedName>
    <definedName name="電気下請工事原価計" localSheetId="3">#REF!</definedName>
    <definedName name="電気下請工事原価計">#REF!</definedName>
    <definedName name="電気下請純工" localSheetId="3">#REF!</definedName>
    <definedName name="電気下請純工">#REF!</definedName>
    <definedName name="電気下請純工計" localSheetId="3">#REF!</definedName>
    <definedName name="電気下請純工計">#REF!</definedName>
    <definedName name="電気改修積上げんば管理費計" localSheetId="3">#REF!</definedName>
    <definedName name="電気改修積上げんば管理費計">#REF!</definedName>
    <definedName name="電気改修積上仮設費" localSheetId="3">#REF!</definedName>
    <definedName name="電気改修積上仮設費">#REF!</definedName>
    <definedName name="電気改修積上現場管理費" localSheetId="3">#REF!</definedName>
    <definedName name="電気改修積上現場管理費">#REF!</definedName>
    <definedName name="電気改修直工" localSheetId="3">#REF!</definedName>
    <definedName name="電気改修直工">#REF!</definedName>
    <definedName name="電気改修直工計" localSheetId="3">#REF!</definedName>
    <definedName name="電気改修直工計">#REF!</definedName>
    <definedName name="電気改修変更積上仮設費" localSheetId="3">#REF!</definedName>
    <definedName name="電気改修変更積上仮設費">#REF!</definedName>
    <definedName name="電気改修変更積上現場管理費" localSheetId="3">#REF!</definedName>
    <definedName name="電気改修変更積上現場管理費">#REF!</definedName>
    <definedName name="電気改修変更直工" localSheetId="3">#REF!</definedName>
    <definedName name="電気改修変更直工">#REF!</definedName>
    <definedName name="電気業者見積額" localSheetId="3">#REF!</definedName>
    <definedName name="電気業者見積額">#REF!</definedName>
    <definedName name="電気原価" localSheetId="3">#REF!</definedName>
    <definedName name="電気原価">#REF!</definedName>
    <definedName name="電気原価合計" localSheetId="3">#REF!</definedName>
    <definedName name="電気原価合計">#REF!</definedName>
    <definedName name="電気現場管理費" localSheetId="3">#REF!</definedName>
    <definedName name="電気現場管理費">#REF!</definedName>
    <definedName name="電気現場経費" localSheetId="3">#REF!</definedName>
    <definedName name="電気現場経費">#REF!</definedName>
    <definedName name="電気現場経費合計" localSheetId="3">#REF!</definedName>
    <definedName name="電気現場経費合計">#REF!</definedName>
    <definedName name="電気工事原価" localSheetId="3">#REF!</definedName>
    <definedName name="電気工事原価">#REF!</definedName>
    <definedName name="電気工事原価合計" localSheetId="3">#REF!</definedName>
    <definedName name="電気工事原価合計">#REF!</definedName>
    <definedName name="電気主要機器現場経費" localSheetId="3">#REF!</definedName>
    <definedName name="電気主要機器現場経費">#REF!</definedName>
    <definedName name="電気主要機器現場経費合計" localSheetId="3">#REF!</definedName>
    <definedName name="電気主要機器現場経費合計">#REF!</definedName>
    <definedName name="電気主要機器工事原価" localSheetId="3">#REF!</definedName>
    <definedName name="電気主要機器工事原価">#REF!</definedName>
    <definedName name="電気主要機器工事原価合計" localSheetId="3">#REF!</definedName>
    <definedName name="電気主要機器工事原価合計">#REF!</definedName>
    <definedName name="電気主要機器純工" localSheetId="3">#REF!</definedName>
    <definedName name="電気主要機器純工">#REF!</definedName>
    <definedName name="電気主要機器純工合計" localSheetId="3">#REF!</definedName>
    <definedName name="電気主要機器純工合計">#REF!</definedName>
    <definedName name="電気主要機器直工" localSheetId="3">#REF!</definedName>
    <definedName name="電気主要機器直工">#REF!</definedName>
    <definedName name="電気主要機器直工２" localSheetId="3">#REF!</definedName>
    <definedName name="電気主要機器直工２">#REF!</definedName>
    <definedName name="電気主要機器直工合計" localSheetId="3">#REF!</definedName>
    <definedName name="電気主要機器直工合計">#REF!</definedName>
    <definedName name="電気主要機器直工合計２" localSheetId="3">#REF!</definedName>
    <definedName name="電気主要機器直工合計２">#REF!</definedName>
    <definedName name="電気主要機器変更直工" localSheetId="3">#REF!</definedName>
    <definedName name="電気主要機器変更直工">#REF!</definedName>
    <definedName name="電気純工" localSheetId="3">#REF!</definedName>
    <definedName name="電気純工">#REF!</definedName>
    <definedName name="電気純工合計" localSheetId="3">#REF!</definedName>
    <definedName name="電気純工合計">#REF!</definedName>
    <definedName name="電気積上仮設費" localSheetId="3">#REF!</definedName>
    <definedName name="電気積上仮設費">#REF!</definedName>
    <definedName name="電気積上仮設費計" localSheetId="3">#REF!</definedName>
    <definedName name="電気積上仮設費計">#REF!</definedName>
    <definedName name="電気積上仮設費変更" localSheetId="3">#REF!</definedName>
    <definedName name="電気積上仮設費変更">#REF!</definedName>
    <definedName name="電気積上現場管理費" localSheetId="3">#REF!</definedName>
    <definedName name="電気積上現場管理費">#REF!</definedName>
    <definedName name="電気積上現場管理費計" localSheetId="3">#REF!</definedName>
    <definedName name="電気積上現場管理費計">#REF!</definedName>
    <definedName name="電気積上現場管理費変更" localSheetId="3">#REF!</definedName>
    <definedName name="電気積上現場管理費変更">#REF!</definedName>
    <definedName name="電気設備" localSheetId="3">#REF!</definedName>
    <definedName name="電気設備">#REF!</definedName>
    <definedName name="電気単価表" localSheetId="3">[38]資材!#REF!</definedName>
    <definedName name="電気単価表">[38]資材!#REF!</definedName>
    <definedName name="電気直工" localSheetId="3">#REF!</definedName>
    <definedName name="電気直工">#REF!</definedName>
    <definedName name="電気直工２" localSheetId="3">#REF!</definedName>
    <definedName name="電気直工２">#REF!</definedName>
    <definedName name="電気直工３" localSheetId="3">#REF!</definedName>
    <definedName name="電気直工３">#REF!</definedName>
    <definedName name="電気直工計" localSheetId="3">#REF!</definedName>
    <definedName name="電気直工計">#REF!</definedName>
    <definedName name="電気直工合計" localSheetId="3">#REF!</definedName>
    <definedName name="電気直工合計">#REF!</definedName>
    <definedName name="電気直工合計２" localSheetId="3">#REF!</definedName>
    <definedName name="電気直工合計２">#REF!</definedName>
    <definedName name="電気変更積上仮設費" localSheetId="3">#REF!</definedName>
    <definedName name="電気変更積上仮設費">#REF!</definedName>
    <definedName name="電気変更積上現場管理費" localSheetId="3">#REF!</definedName>
    <definedName name="電気変更積上現場管理費">#REF!</definedName>
    <definedName name="電気変更直工" localSheetId="3">#REF!</definedName>
    <definedName name="電気変更直工">#REF!</definedName>
    <definedName name="電工" localSheetId="3">#REF!</definedName>
    <definedName name="電工">#REF!</definedName>
    <definedName name="電灯" localSheetId="3">[32]内訳!#REF!</definedName>
    <definedName name="電灯">[32]内訳!#REF!</definedName>
    <definedName name="電話" localSheetId="3">[32]内訳!#REF!</definedName>
    <definedName name="電話">[32]内訳!#REF!</definedName>
    <definedName name="塗装" localSheetId="3">#REF!</definedName>
    <definedName name="塗装">#REF!</definedName>
    <definedName name="塗装Ａ">[20]塗装Ａ!$I$32</definedName>
    <definedName name="塗装工" localSheetId="3">#REF!</definedName>
    <definedName name="塗装工">#REF!</definedName>
    <definedName name="塗装工１" localSheetId="3">#REF!</definedName>
    <definedName name="塗装工１">#REF!</definedName>
    <definedName name="塗装工事" localSheetId="5">#REF!</definedName>
    <definedName name="塗装工事">[19]塗装工事!$I$32</definedName>
    <definedName name="登録" localSheetId="3">#REF!</definedName>
    <definedName name="登録">#REF!</definedName>
    <definedName name="都計法許可年月日">#REF!</definedName>
    <definedName name="都計法許可番号">#REF!</definedName>
    <definedName name="都計法条文">#REF!</definedName>
    <definedName name="都市型1工法">#REF!</definedName>
    <definedName name="都市型2工法">#REF!</definedName>
    <definedName name="土間コン" localSheetId="3">#REF!</definedName>
    <definedName name="土間コン">#REF!</definedName>
    <definedName name="土工" localSheetId="3">#REF!</definedName>
    <definedName name="土工">#REF!</definedName>
    <definedName name="土工Ａ">[20]土工Ａ!$I$32</definedName>
    <definedName name="土工事" localSheetId="3">#REF!</definedName>
    <definedName name="土工事">#REF!</definedName>
    <definedName name="土工数量" localSheetId="3" hidden="1">[39]複合器具!#REF!</definedName>
    <definedName name="土工数量" hidden="1">[39]複合器具!#REF!</definedName>
    <definedName name="土壌害虫発生機構解析実験棟" localSheetId="3">#REF!</definedName>
    <definedName name="土壌害虫発生機構解析実験棟">#REF!</definedName>
    <definedName name="土地の登記の有無">#REF!</definedName>
    <definedName name="土地所有者氏名">#REF!</definedName>
    <definedName name="土地所有者住所">#REF!</definedName>
    <definedName name="土地所有者電話番号">#REF!</definedName>
    <definedName name="頭出" localSheetId="3">#REF!</definedName>
    <definedName name="頭出">#REF!</definedName>
    <definedName name="動産">[13]別表!#REF!</definedName>
    <definedName name="動産Ｂ" localSheetId="5">#REF!</definedName>
    <definedName name="動産Ｂ">#REF!</definedName>
    <definedName name="動産名称">#REF!</definedName>
    <definedName name="動力" localSheetId="3">[32]内訳!#REF!</definedName>
    <definedName name="動力">[32]内訳!#REF!</definedName>
    <definedName name="銅">[13]別表!#REF!</definedName>
    <definedName name="特殊運転" localSheetId="3">#REF!</definedName>
    <definedName name="特殊運転">#REF!</definedName>
    <definedName name="特殊運転手１" localSheetId="3">#REF!</definedName>
    <definedName name="特殊運転手１">#REF!</definedName>
    <definedName name="特殊作業員" localSheetId="3">#REF!</definedName>
    <definedName name="特殊作業員">#REF!</definedName>
    <definedName name="特殊作業員１" localSheetId="3">#REF!</definedName>
    <definedName name="特殊作業員１">#REF!</definedName>
    <definedName name="読込" localSheetId="3">[6]集計表!#REF!</definedName>
    <definedName name="読込">[6]集計表!#REF!</definedName>
    <definedName name="読込2" localSheetId="3">#REF!</definedName>
    <definedName name="読込2">#REF!</definedName>
    <definedName name="読込3" localSheetId="3">[10]内訳書!#REF!</definedName>
    <definedName name="読込3">[10]内訳書!#REF!</definedName>
    <definedName name="鳶工" localSheetId="3">#REF!</definedName>
    <definedName name="鳶工">#REF!</definedName>
    <definedName name="内外装">[19]内外装工事!$I$32</definedName>
    <definedName name="内外装工" localSheetId="3">#REF!</definedName>
    <definedName name="内外装工">#REF!</definedName>
    <definedName name="内外装工事">#REF!</definedName>
    <definedName name="内装Ａ">[20]内装Ａ!$I$32</definedName>
    <definedName name="内装工" localSheetId="3">#REF!</definedName>
    <definedName name="内装工">#REF!</definedName>
    <definedName name="内装工１" localSheetId="3">#REF!</definedName>
    <definedName name="内装工１">#REF!</definedName>
    <definedName name="内部天井" localSheetId="5">#N/A</definedName>
    <definedName name="内部天井">#N/A</definedName>
    <definedName name="内訳">#N/A</definedName>
    <definedName name="内訳１工区" localSheetId="3">#REF!</definedName>
    <definedName name="内訳１工区">#REF!</definedName>
    <definedName name="内訳２工区" localSheetId="3">#REF!</definedName>
    <definedName name="内訳２工区">#REF!</definedName>
    <definedName name="二">[19]土工事!$C$3</definedName>
    <definedName name="二階面積" localSheetId="5">#REF!</definedName>
    <definedName name="二階面積">#REF!</definedName>
    <definedName name="二十">[19]構内舗装!$B$3</definedName>
    <definedName name="入力" localSheetId="5">#REF!</definedName>
    <definedName name="入力">#REF!</definedName>
    <definedName name="入力表">#REF!</definedName>
    <definedName name="農村型1工法">#REF!</definedName>
    <definedName name="農村型2工法">#REF!</definedName>
    <definedName name="配管工" localSheetId="3">#REF!</definedName>
    <definedName name="配管工">#REF!</definedName>
    <definedName name="配線器具" localSheetId="3">#REF!</definedName>
    <definedName name="配線器具">#REF!</definedName>
    <definedName name="八">[19]防水工事!$C$3</definedName>
    <definedName name="発生土">'[19]代価表2-1'!$K$15</definedName>
    <definedName name="板金工" localSheetId="3">#REF!</definedName>
    <definedName name="板金工">#REF!</definedName>
    <definedName name="板金工１" localSheetId="3">#REF!</definedName>
    <definedName name="板金工１">#REF!</definedName>
    <definedName name="範囲1">#N/A</definedName>
    <definedName name="範囲2">#N/A</definedName>
    <definedName name="番号入力">[3]!番号入力</definedName>
    <definedName name="盤見積もり" localSheetId="3">#REF!</definedName>
    <definedName name="盤見積もり">#REF!</definedName>
    <definedName name="比較表">#N/A</definedName>
    <definedName name="避雷" localSheetId="3">[32]内訳!#REF!</definedName>
    <definedName name="避雷">[32]内訳!#REF!</definedName>
    <definedName name="備考" localSheetId="3">[6]土工!#REF!</definedName>
    <definedName name="備考">[6]土工!#REF!</definedName>
    <definedName name="備考面積" localSheetId="3">[6]土工!#REF!</definedName>
    <definedName name="備考面積">[6]土工!#REF!</definedName>
    <definedName name="標貫レキ">[9]標貫解析!$F$88</definedName>
    <definedName name="標貫砂">[9]標貫解析!$F$58</definedName>
    <definedName name="標貫軟１">[9]標貫解析!$F$147</definedName>
    <definedName name="表１" localSheetId="3">#REF!</definedName>
    <definedName name="表１">#REF!</definedName>
    <definedName name="表１０" localSheetId="3">#REF!</definedName>
    <definedName name="表１０">#REF!</definedName>
    <definedName name="表１２" localSheetId="3">#REF!</definedName>
    <definedName name="表１２">#REF!</definedName>
    <definedName name="表１３" localSheetId="3">#REF!</definedName>
    <definedName name="表１３">#REF!</definedName>
    <definedName name="表１４" localSheetId="3">#REF!</definedName>
    <definedName name="表１４">#REF!</definedName>
    <definedName name="表２" localSheetId="3">#REF!</definedName>
    <definedName name="表２">#REF!</definedName>
    <definedName name="表３" localSheetId="3">#REF!</definedName>
    <definedName name="表３">#REF!</definedName>
    <definedName name="表４" localSheetId="3">#REF!</definedName>
    <definedName name="表４">#REF!</definedName>
    <definedName name="表５" localSheetId="3">#REF!</definedName>
    <definedName name="表５">#REF!</definedName>
    <definedName name="表６" localSheetId="3">#REF!</definedName>
    <definedName name="表６">#REF!</definedName>
    <definedName name="表７" localSheetId="3">#REF!</definedName>
    <definedName name="表７">#REF!</definedName>
    <definedName name="表８" localSheetId="3">#REF!</definedName>
    <definedName name="表８">#REF!</definedName>
    <definedName name="表９" localSheetId="3">#REF!</definedName>
    <definedName name="表９">#REF!</definedName>
    <definedName name="表紙">#REF!</definedName>
    <definedName name="不要土処分" localSheetId="3">#REF!</definedName>
    <definedName name="不要土処分">#REF!</definedName>
    <definedName name="敷居1.8" localSheetId="3">#REF!</definedName>
    <definedName name="敷居1.8">#REF!</definedName>
    <definedName name="敷居2.7" localSheetId="3">#REF!</definedName>
    <definedName name="敷居2.7">#REF!</definedName>
    <definedName name="敷金">#REF!</definedName>
    <definedName name="敷地面積">#REF!</definedName>
    <definedName name="普通作業員" localSheetId="3">#REF!</definedName>
    <definedName name="普通作業員">#REF!</definedName>
    <definedName name="普通作業員１" localSheetId="3">#REF!</definedName>
    <definedName name="普通作業員１">#REF!</definedName>
    <definedName name="符号">#REF!</definedName>
    <definedName name="負担金" localSheetId="3">#REF!</definedName>
    <definedName name="負担金">#REF!</definedName>
    <definedName name="負担金変更" localSheetId="3">#REF!</definedName>
    <definedName name="負担金変更">#REF!</definedName>
    <definedName name="負担金旅費" localSheetId="3">#REF!</definedName>
    <definedName name="負担金旅費">#REF!</definedName>
    <definedName name="負担金旅費合計" localSheetId="3">#REF!</definedName>
    <definedName name="負担金旅費合計">#REF!</definedName>
    <definedName name="部屋寸法" localSheetId="5">#REF!+#REF!</definedName>
    <definedName name="部屋寸法">#REF!+#REF!</definedName>
    <definedName name="複合2" localSheetId="3">#REF!</definedName>
    <definedName name="複合2">#REF!</definedName>
    <definedName name="複合単価" localSheetId="3">[18]仕訳書!#REF!</definedName>
    <definedName name="複合単価">[18]仕訳書!#REF!</definedName>
    <definedName name="複合単価②" localSheetId="3">#REF!</definedName>
    <definedName name="複合単価②">#REF!</definedName>
    <definedName name="複合電気" localSheetId="3">'[40]複合単価(機械設備）'!#REF!</definedName>
    <definedName name="複合電気">'[40]複合単価(機械設備）'!#REF!</definedName>
    <definedName name="複写" localSheetId="3">#REF!</definedName>
    <definedName name="複写">#REF!</definedName>
    <definedName name="複写E" localSheetId="3">#REF!</definedName>
    <definedName name="複写E">#REF!</definedName>
    <definedName name="複写F" localSheetId="3">#REF!</definedName>
    <definedName name="複写F">#REF!</definedName>
    <definedName name="複層" localSheetId="3">#REF!</definedName>
    <definedName name="複層">#REF!</definedName>
    <definedName name="物件所在地">#REF!</definedName>
    <definedName name="文章A1" localSheetId="3">#REF!</definedName>
    <definedName name="文章A1">#REF!</definedName>
    <definedName name="文章A2" localSheetId="3">#REF!</definedName>
    <definedName name="文章A2">#REF!</definedName>
    <definedName name="文章B1" localSheetId="3">#REF!</definedName>
    <definedName name="文章B1">#REF!</definedName>
    <definedName name="文章B2" localSheetId="3">#REF!</definedName>
    <definedName name="文章B2">#REF!</definedName>
    <definedName name="文章C1" localSheetId="3">#REF!</definedName>
    <definedName name="文章C1">#REF!</definedName>
    <definedName name="文章C2" localSheetId="3">#REF!</definedName>
    <definedName name="文章C2">#REF!</definedName>
    <definedName name="文章D1" localSheetId="3">#REF!</definedName>
    <definedName name="文章D1">#REF!</definedName>
    <definedName name="文章D2" localSheetId="3">#REF!</definedName>
    <definedName name="文章D2">#REF!</definedName>
    <definedName name="文章G1" localSheetId="3">#REF!</definedName>
    <definedName name="文章G1">#REF!</definedName>
    <definedName name="文章G2" localSheetId="3">#REF!</definedName>
    <definedName name="文章G2">#REF!</definedName>
    <definedName name="文章J1" localSheetId="3">#REF!</definedName>
    <definedName name="文章J1">#REF!</definedName>
    <definedName name="文章J2" localSheetId="3">#REF!</definedName>
    <definedName name="文章J2">#REF!</definedName>
    <definedName name="文章K1" localSheetId="3">#REF!</definedName>
    <definedName name="文章K1">#REF!</definedName>
    <definedName name="文章K2" localSheetId="3">#REF!</definedName>
    <definedName name="文章K2">#REF!</definedName>
    <definedName name="文章L1" localSheetId="3">#REF!</definedName>
    <definedName name="文章L1">#REF!</definedName>
    <definedName name="文章S1" localSheetId="3">#REF!</definedName>
    <definedName name="文章S1">#REF!</definedName>
    <definedName name="文章V1" localSheetId="3">#REF!</definedName>
    <definedName name="文章V1">#REF!</definedName>
    <definedName name="文章V2" localSheetId="3">#REF!</definedName>
    <definedName name="文章V2">#REF!</definedName>
    <definedName name="文章V3" localSheetId="3">#REF!</definedName>
    <definedName name="文章V3">#REF!</definedName>
    <definedName name="文章W1" localSheetId="3">#REF!</definedName>
    <definedName name="文章W1">#REF!</definedName>
    <definedName name="文章W2" localSheetId="3">#REF!</definedName>
    <definedName name="文章W2">#REF!</definedName>
    <definedName name="平足場">[9]標貫解析!$F$166</definedName>
    <definedName name="並べ替え">[13]!並べ替え</definedName>
    <definedName name="頁1" localSheetId="3">#REF!</definedName>
    <definedName name="頁1">#REF!</definedName>
    <definedName name="頁NO" localSheetId="3">#REF!</definedName>
    <definedName name="頁NO">#REF!</definedName>
    <definedName name="頁印刷" localSheetId="3">[6]集計表!#REF!</definedName>
    <definedName name="頁印刷">[6]集計表!#REF!</definedName>
    <definedName name="頁仕" localSheetId="3">#REF!</definedName>
    <definedName name="頁仕">#REF!</definedName>
    <definedName name="頁拾" localSheetId="3">[6]鉄筋!#REF!</definedName>
    <definedName name="頁拾">[6]鉄筋!#REF!</definedName>
    <definedName name="頁拾2" localSheetId="3">[6]鉄筋!#REF!</definedName>
    <definedName name="頁拾2">[6]鉄筋!#REF!</definedName>
    <definedName name="頁集" localSheetId="3">[6]鉄筋!#REF!</definedName>
    <definedName name="頁集">[6]鉄筋!#REF!</definedName>
    <definedName name="頁数1" localSheetId="3">#REF!</definedName>
    <definedName name="頁数1">#REF!</definedName>
    <definedName name="頁数2" localSheetId="3">#REF!</definedName>
    <definedName name="頁数2">#REF!</definedName>
    <definedName name="頁代" localSheetId="3">[10]内訳書!#REF!</definedName>
    <definedName name="頁代">[10]内訳書!#REF!</definedName>
    <definedName name="頁内" localSheetId="3">#REF!</definedName>
    <definedName name="頁内">#REF!</definedName>
    <definedName name="僻地" localSheetId="3">#REF!</definedName>
    <definedName name="僻地">#REF!</definedName>
    <definedName name="僻地選択" localSheetId="3">#REF!</definedName>
    <definedName name="僻地選択">#REF!</definedName>
    <definedName name="僻地補正" localSheetId="3">#REF!</definedName>
    <definedName name="僻地補正">#REF!</definedName>
    <definedName name="壁ボード１" localSheetId="3">#REF!</definedName>
    <definedName name="壁ボード１">#REF!</definedName>
    <definedName name="別途計上改修直工" localSheetId="3">#REF!</definedName>
    <definedName name="別途計上改修直工">#REF!</definedName>
    <definedName name="別途計上改修直工計" localSheetId="3">#REF!</definedName>
    <definedName name="別途計上改修直工計">#REF!</definedName>
    <definedName name="別途計上改修変更直工" localSheetId="3">#REF!</definedName>
    <definedName name="別途計上改修変更直工">#REF!</definedName>
    <definedName name="別途計上工事原価" localSheetId="3">#REF!</definedName>
    <definedName name="別途計上工事原価">#REF!</definedName>
    <definedName name="別途計上直工" localSheetId="3">#REF!</definedName>
    <definedName name="別途計上直工">#REF!</definedName>
    <definedName name="別途計上直工計" localSheetId="3">#REF!</definedName>
    <definedName name="別途計上直工計">#REF!</definedName>
    <definedName name="別途計上直工合計" localSheetId="3">#REF!</definedName>
    <definedName name="別途計上直工合計">#REF!</definedName>
    <definedName name="別途計上変更直工" localSheetId="3">#REF!</definedName>
    <definedName name="別途計上変更直工">#REF!</definedName>
    <definedName name="変" localSheetId="3">#REF!</definedName>
    <definedName name="変">#REF!</definedName>
    <definedName name="変更請負工事費" localSheetId="3">#REF!</definedName>
    <definedName name="変更請負工事費">#REF!</definedName>
    <definedName name="変更積上仮設費" localSheetId="3">#REF!</definedName>
    <definedName name="変更積上仮設費">#REF!</definedName>
    <definedName name="変更積上現場管理費" localSheetId="3">#REF!</definedName>
    <definedName name="変更積上現場管理費">#REF!</definedName>
    <definedName name="変更部分工事価格" localSheetId="3">#REF!</definedName>
    <definedName name="変更部分工事価格">#REF!</definedName>
    <definedName name="変更部分消費税相当額" localSheetId="3">#REF!</definedName>
    <definedName name="変更部分消費税相当額">#REF!</definedName>
    <definedName name="変更部分請負工事費" localSheetId="3">#REF!</definedName>
    <definedName name="変更部分請負工事費">#REF!</definedName>
    <definedName name="変更名前" localSheetId="3" hidden="1">'[41]配管-1'!#REF!</definedName>
    <definedName name="変更名前" hidden="1">'[41]配管-1'!#REF!</definedName>
    <definedName name="変更名前２" localSheetId="3" hidden="1">'[41]配管-1'!#REF!</definedName>
    <definedName name="変更名前２" hidden="1">'[41]配管-1'!#REF!</definedName>
    <definedName name="変更名前３" localSheetId="3" hidden="1">'[41]配管-1'!#REF!</definedName>
    <definedName name="変更名前３" hidden="1">'[41]配管-1'!#REF!</definedName>
    <definedName name="変更名前４" localSheetId="3" hidden="1">'[41]配管-1'!#REF!</definedName>
    <definedName name="変更名前４" hidden="1">'[41]配管-1'!#REF!</definedName>
    <definedName name="変更名前５" localSheetId="3" hidden="1">'[41]配管-1'!#REF!</definedName>
    <definedName name="変更名前５" hidden="1">'[41]配管-1'!#REF!</definedName>
    <definedName name="変更名前６" localSheetId="3" hidden="1">'[41]配管-1'!#REF!</definedName>
    <definedName name="変更名前６" hidden="1">'[41]配管-1'!#REF!</definedName>
    <definedName name="変更有無" localSheetId="3">#REF!</definedName>
    <definedName name="変更有無">#REF!</definedName>
    <definedName name="変数1" localSheetId="3">#REF!</definedName>
    <definedName name="変数1">#REF!</definedName>
    <definedName name="変数2" localSheetId="3">#REF!</definedName>
    <definedName name="変数2">#REF!</definedName>
    <definedName name="編集1" localSheetId="3">#REF!</definedName>
    <definedName name="編集1">#REF!</definedName>
    <definedName name="編集2" localSheetId="3">#REF!</definedName>
    <definedName name="編集2">#REF!</definedName>
    <definedName name="編集3" localSheetId="3">#REF!</definedName>
    <definedName name="編集3">#REF!</definedName>
    <definedName name="編集4" localSheetId="3">#REF!</definedName>
    <definedName name="編集4">#REF!</definedName>
    <definedName name="保温工" localSheetId="3">#REF!</definedName>
    <definedName name="保温工">#REF!</definedName>
    <definedName name="保護砂" localSheetId="3">#REF!</definedName>
    <definedName name="保護砂">#REF!</definedName>
    <definedName name="歩掛">[37]Sheet2!$A$19:$C$28</definedName>
    <definedName name="放散等級">[26]ｼｯｸﾊｳｽ材料表!$Y$9:$Z$26</definedName>
    <definedName name="放送" localSheetId="3">[32]内訳!#REF!</definedName>
    <definedName name="放送">[32]内訳!#REF!</definedName>
    <definedName name="防錆剤" localSheetId="3">#REF!</definedName>
    <definedName name="防錆剤">#REF!</definedName>
    <definedName name="防水Ａ">[20]防水Ａ!$I$32</definedName>
    <definedName name="防水工" localSheetId="3">#REF!</definedName>
    <definedName name="防水工">#REF!</definedName>
    <definedName name="防水工１" localSheetId="3">#REF!</definedName>
    <definedName name="防水工１">#REF!</definedName>
    <definedName name="防水工事">[19]防水工事!$I$32</definedName>
    <definedName name="防水剤" localSheetId="3">#REF!</definedName>
    <definedName name="防水剤">#REF!</definedName>
    <definedName name="墨出し" localSheetId="3">#REF!</definedName>
    <definedName name="墨出し">#REF!</definedName>
    <definedName name="本館合計" localSheetId="3">[25]一位単価2!#REF!</definedName>
    <definedName name="本館合計">[25]一位単価2!#REF!</definedName>
    <definedName name="本数入力">[3]!本数入力</definedName>
    <definedName name="枚数E" localSheetId="3">#REF!</definedName>
    <definedName name="枚数E">#REF!</definedName>
    <definedName name="桝" localSheetId="3">#REF!</definedName>
    <definedName name="桝">#REF!</definedName>
    <definedName name="桝類" localSheetId="3" hidden="1">[42]複器!#REF!</definedName>
    <definedName name="桝類" hidden="1">[42]複器!#REF!</definedName>
    <definedName name="名称" localSheetId="3">[6]集計表!#REF!</definedName>
    <definedName name="名称">[6]集計表!#REF!</definedName>
    <definedName name="面積" localSheetId="3">[6]土工!#REF!</definedName>
    <definedName name="面積">[6]土工!#REF!</definedName>
    <definedName name="木建１" localSheetId="3">#REF!</definedName>
    <definedName name="木建１">#REF!</definedName>
    <definedName name="木建１０" localSheetId="3">#REF!</definedName>
    <definedName name="木建１０">#REF!</definedName>
    <definedName name="木建１１" localSheetId="3">#REF!</definedName>
    <definedName name="木建１１">#REF!</definedName>
    <definedName name="木建１２" localSheetId="3">#REF!</definedName>
    <definedName name="木建１２">#REF!</definedName>
    <definedName name="木建１３" localSheetId="3">#REF!</definedName>
    <definedName name="木建１３">#REF!</definedName>
    <definedName name="木建１４" localSheetId="3">#REF!</definedName>
    <definedName name="木建１４">#REF!</definedName>
    <definedName name="木建１５" localSheetId="3">#REF!</definedName>
    <definedName name="木建１５">#REF!</definedName>
    <definedName name="木建１６" localSheetId="3">#REF!</definedName>
    <definedName name="木建１６">#REF!</definedName>
    <definedName name="木建１７" localSheetId="3">#REF!</definedName>
    <definedName name="木建１７">#REF!</definedName>
    <definedName name="木建１８" localSheetId="3">#REF!</definedName>
    <definedName name="木建１８">#REF!</definedName>
    <definedName name="木建１９" localSheetId="3">#REF!</definedName>
    <definedName name="木建１９">#REF!</definedName>
    <definedName name="木建２" localSheetId="3">#REF!</definedName>
    <definedName name="木建２">#REF!</definedName>
    <definedName name="木建２０" localSheetId="3">#REF!</definedName>
    <definedName name="木建２０">#REF!</definedName>
    <definedName name="木建２１" localSheetId="3">#REF!</definedName>
    <definedName name="木建２１">#REF!</definedName>
    <definedName name="木建２２" localSheetId="3">#REF!</definedName>
    <definedName name="木建２２">#REF!</definedName>
    <definedName name="木建２３" localSheetId="3">#REF!</definedName>
    <definedName name="木建２３">#REF!</definedName>
    <definedName name="木建２４" localSheetId="3">#REF!</definedName>
    <definedName name="木建２４">#REF!</definedName>
    <definedName name="木建２５" localSheetId="3">#REF!</definedName>
    <definedName name="木建２５">#REF!</definedName>
    <definedName name="木建２６" localSheetId="3">#REF!</definedName>
    <definedName name="木建２６">#REF!</definedName>
    <definedName name="木建２７" localSheetId="3">#REF!</definedName>
    <definedName name="木建２７">#REF!</definedName>
    <definedName name="木建２８" localSheetId="3">#REF!</definedName>
    <definedName name="木建２８">#REF!</definedName>
    <definedName name="木建２９" localSheetId="3">#REF!</definedName>
    <definedName name="木建２９">#REF!</definedName>
    <definedName name="木建３" localSheetId="3">#REF!</definedName>
    <definedName name="木建３">#REF!</definedName>
    <definedName name="木建３０" localSheetId="3">#REF!</definedName>
    <definedName name="木建３０">#REF!</definedName>
    <definedName name="木建３１" localSheetId="3">#REF!</definedName>
    <definedName name="木建３１">#REF!</definedName>
    <definedName name="木建３２" localSheetId="3">#REF!</definedName>
    <definedName name="木建３２">#REF!</definedName>
    <definedName name="木建３３" localSheetId="3">#REF!</definedName>
    <definedName name="木建３３">#REF!</definedName>
    <definedName name="木建３４" localSheetId="3">#REF!</definedName>
    <definedName name="木建３４">#REF!</definedName>
    <definedName name="木建４" localSheetId="3">#REF!</definedName>
    <definedName name="木建４">#REF!</definedName>
    <definedName name="木建５" localSheetId="3">#REF!</definedName>
    <definedName name="木建５">#REF!</definedName>
    <definedName name="木建６" localSheetId="3">#REF!</definedName>
    <definedName name="木建６">#REF!</definedName>
    <definedName name="木建７" localSheetId="3">#REF!</definedName>
    <definedName name="木建７">#REF!</definedName>
    <definedName name="木建８" localSheetId="3">#REF!</definedName>
    <definedName name="木建８">#REF!</definedName>
    <definedName name="木建９" localSheetId="3">#REF!</definedName>
    <definedName name="木建９">#REF!</definedName>
    <definedName name="木工Ａ">[20]木工Ａ!$I$32</definedName>
    <definedName name="木工事" localSheetId="5">#REF!</definedName>
    <definedName name="木工事">[19]木工事!$I$32</definedName>
    <definedName name="木製建具" localSheetId="5">#REF!</definedName>
    <definedName name="木製建具">[19]木製建具!$I$32</definedName>
    <definedName name="木製建具工" localSheetId="3">#REF!</definedName>
    <definedName name="木製建具工">#REF!</definedName>
    <definedName name="木製建具工事">#REF!</definedName>
    <definedName name="役所名">'[43]仕訳97-1'!$K$36</definedName>
    <definedName name="予備" localSheetId="3" hidden="1">#REF!</definedName>
    <definedName name="予備" hidden="1">#REF!</definedName>
    <definedName name="予備1" localSheetId="3">#REF!</definedName>
    <definedName name="予備1">#REF!</definedName>
    <definedName name="容積率">#REF!</definedName>
    <definedName name="溶接工" localSheetId="3">#REF!</definedName>
    <definedName name="溶接工">#REF!</definedName>
    <definedName name="溶接工１" localSheetId="3">#REF!</definedName>
    <definedName name="溶接工１">#REF!</definedName>
    <definedName name="用途" localSheetId="5">[13]別表!#REF!</definedName>
    <definedName name="用途">[13]別表!#REF!</definedName>
    <definedName name="用途一部" localSheetId="5">[13]別表!#REF!</definedName>
    <definedName name="用途一部">[13]別表!#REF!</definedName>
    <definedName name="用途地域" localSheetId="5">#REF!</definedName>
    <definedName name="用途地域">#REF!</definedName>
    <definedName name="養生" localSheetId="3">#REF!</definedName>
    <definedName name="養生">#REF!</definedName>
    <definedName name="梁" localSheetId="3">[5]ｺﾝｸﾘｰﾄ!#REF!</definedName>
    <definedName name="梁">[5]ｺﾝｸﾘｰﾄ!#REF!</definedName>
    <definedName name="例" localSheetId="3">[7]西原小仕訳!#REF!</definedName>
    <definedName name="例">[7]西原小仕訳!#REF!</definedName>
    <definedName name="路床" localSheetId="3">#REF!</definedName>
    <definedName name="路床">#REF!</definedName>
    <definedName name="労務単価" localSheetId="3">#REF!</definedName>
    <definedName name="労務単価">#REF!</definedName>
    <definedName name="六">[19]鉄筋!$C$3</definedName>
    <definedName name="斫り工" localSheetId="3">#REF!</definedName>
    <definedName name="斫り工">#REF!</definedName>
  </definedNames>
  <calcPr calcId="191029" fullPrecision="0"/>
</workbook>
</file>

<file path=xl/calcChain.xml><?xml version="1.0" encoding="utf-8"?>
<calcChain xmlns="http://schemas.openxmlformats.org/spreadsheetml/2006/main">
  <c r="I12" i="126" l="1"/>
  <c r="K16" i="177"/>
  <c r="I16" i="177"/>
  <c r="G16" i="177"/>
  <c r="L16" i="177" s="1"/>
  <c r="I20" i="170" s="1"/>
  <c r="I13" i="177"/>
  <c r="K13" i="177"/>
  <c r="K10" i="177"/>
  <c r="I10" i="177"/>
  <c r="K72" i="177"/>
  <c r="I72" i="177"/>
  <c r="L107" i="177"/>
  <c r="F46" i="143" s="1"/>
  <c r="L105" i="177"/>
  <c r="F42" i="143" s="1"/>
  <c r="L103" i="177"/>
  <c r="F38" i="143" s="1"/>
  <c r="G72" i="177"/>
  <c r="L72" i="177" s="1"/>
  <c r="I26" i="170" s="1"/>
  <c r="M72" i="177"/>
  <c r="I41" i="177"/>
  <c r="K41" i="177"/>
  <c r="G41" i="177"/>
  <c r="L41" i="177" s="1"/>
  <c r="I30" i="170" s="1"/>
  <c r="M41" i="177"/>
  <c r="M16" i="177"/>
  <c r="M13" i="177"/>
  <c r="G13" i="177"/>
  <c r="L13" i="177" s="1"/>
  <c r="I16" i="170" s="1"/>
  <c r="M10" i="177"/>
  <c r="G10" i="177"/>
  <c r="L10" i="177" s="1"/>
  <c r="I14" i="170" s="1"/>
  <c r="G16" i="170"/>
  <c r="G14" i="170"/>
  <c r="G48" i="126"/>
  <c r="G24" i="170"/>
  <c r="J24" i="170" s="1"/>
  <c r="G12" i="170"/>
  <c r="I48" i="126"/>
  <c r="I42" i="126"/>
  <c r="I36" i="126"/>
  <c r="I30" i="126"/>
  <c r="I24" i="126"/>
  <c r="G30" i="170"/>
  <c r="G26" i="170"/>
  <c r="G20" i="170"/>
  <c r="G18" i="170"/>
  <c r="G10" i="145"/>
  <c r="G64" i="126"/>
  <c r="G62" i="126"/>
  <c r="J62" i="126" s="1"/>
  <c r="G60" i="126"/>
  <c r="J60" i="126" s="1"/>
  <c r="G58" i="126"/>
  <c r="G56" i="126"/>
  <c r="J56" i="126" s="1"/>
  <c r="G54" i="126"/>
  <c r="J54" i="126" s="1"/>
  <c r="G52" i="126"/>
  <c r="J52" i="126" s="1"/>
  <c r="G50" i="126"/>
  <c r="J50" i="126" s="1"/>
  <c r="G46" i="126"/>
  <c r="J46" i="126" s="1"/>
  <c r="G44" i="126"/>
  <c r="J44" i="126" s="1"/>
  <c r="G42" i="126"/>
  <c r="G40" i="126"/>
  <c r="G38" i="126"/>
  <c r="G36" i="126"/>
  <c r="G34" i="126"/>
  <c r="G32" i="126"/>
  <c r="G30" i="126"/>
  <c r="G28" i="126"/>
  <c r="G26" i="126"/>
  <c r="G24" i="126"/>
  <c r="G22" i="126"/>
  <c r="G20" i="126"/>
  <c r="G18" i="126"/>
  <c r="G16" i="126"/>
  <c r="G14" i="126"/>
  <c r="G12" i="126"/>
  <c r="G10" i="126"/>
  <c r="J30" i="170" l="1"/>
  <c r="J26" i="170"/>
  <c r="J20" i="170"/>
  <c r="J16" i="170"/>
  <c r="J14" i="170"/>
  <c r="J48" i="126"/>
  <c r="G64" i="177"/>
  <c r="G94" i="177" l="1"/>
  <c r="J26" i="126"/>
  <c r="I18" i="126"/>
  <c r="J18" i="126" s="1"/>
  <c r="J32" i="126"/>
  <c r="J28" i="126"/>
  <c r="J20" i="126"/>
  <c r="J14" i="126"/>
  <c r="G125" i="177" l="1"/>
  <c r="J12" i="126"/>
  <c r="J58" i="126"/>
  <c r="J12" i="145"/>
  <c r="J18" i="170"/>
  <c r="J12" i="170"/>
  <c r="J64" i="170" l="1"/>
  <c r="J62" i="170"/>
  <c r="J60" i="170"/>
  <c r="J58" i="170"/>
  <c r="J56" i="170"/>
  <c r="J54" i="170"/>
  <c r="J52" i="170"/>
  <c r="J50" i="170"/>
  <c r="J48" i="170"/>
  <c r="J46" i="170"/>
  <c r="J10" i="170"/>
  <c r="J8" i="170"/>
  <c r="J64" i="126" l="1"/>
  <c r="J42" i="126"/>
  <c r="J40" i="126"/>
  <c r="J38" i="126"/>
  <c r="J30" i="126"/>
  <c r="J129" i="145" l="1"/>
  <c r="J127" i="145"/>
  <c r="J125" i="145"/>
  <c r="J123" i="145"/>
  <c r="J119" i="145"/>
  <c r="J117" i="145"/>
  <c r="J115" i="145"/>
  <c r="J113" i="145"/>
  <c r="J111" i="145"/>
  <c r="J109" i="145"/>
  <c r="J107" i="145"/>
  <c r="J105" i="145"/>
  <c r="J103" i="145"/>
  <c r="J101" i="145"/>
  <c r="J97" i="145"/>
  <c r="J95" i="145"/>
  <c r="J93" i="145"/>
  <c r="J91" i="145"/>
  <c r="J89" i="145"/>
  <c r="J131" i="145" l="1"/>
  <c r="J133" i="145" s="1"/>
  <c r="J135" i="145" s="1"/>
  <c r="J10" i="145"/>
  <c r="J66" i="145" s="1"/>
  <c r="J68" i="145" s="1"/>
  <c r="K16" i="46" s="1"/>
  <c r="J8" i="145"/>
  <c r="C1" i="46" l="1"/>
  <c r="C1" i="170" s="1"/>
  <c r="K58" i="46"/>
  <c r="K60" i="46"/>
  <c r="J8" i="126"/>
  <c r="J22" i="126"/>
  <c r="C1" i="145" l="1"/>
  <c r="C1" i="126"/>
  <c r="J36" i="126" l="1"/>
  <c r="J24" i="126"/>
  <c r="J34" i="126"/>
  <c r="J16" i="126"/>
  <c r="J10" i="126"/>
  <c r="J66" i="126" l="1"/>
  <c r="J68" i="126" s="1"/>
  <c r="K12" i="46" s="1"/>
  <c r="J66" i="170"/>
  <c r="J68" i="170" s="1"/>
  <c r="K14" i="46" s="1"/>
  <c r="K66" i="46" l="1"/>
  <c r="E30" i="143" s="1"/>
  <c r="E38" i="143" s="1"/>
  <c r="E40" i="143" s="1"/>
  <c r="E42" i="143" l="1"/>
  <c r="E44" i="143" s="1"/>
  <c r="E46" i="143" s="1"/>
  <c r="E48" i="143" l="1"/>
  <c r="E60" i="143" s="1"/>
  <c r="E64" i="143" s="1"/>
  <c r="E17" i="143" s="1"/>
</calcChain>
</file>

<file path=xl/sharedStrings.xml><?xml version="1.0" encoding="utf-8"?>
<sst xmlns="http://schemas.openxmlformats.org/spreadsheetml/2006/main" count="319" uniqueCount="151">
  <si>
    <t>鉄筋コンクリート造</t>
    <rPh sb="0" eb="2">
      <t>テッキン</t>
    </rPh>
    <rPh sb="8" eb="9">
      <t>ゾウ</t>
    </rPh>
    <phoneticPr fontId="2"/>
  </si>
  <si>
    <t>No</t>
    <phoneticPr fontId="2"/>
  </si>
  <si>
    <t>工　事　費　仕　訳　書</t>
    <rPh sb="0" eb="1">
      <t>コウ</t>
    </rPh>
    <rPh sb="2" eb="3">
      <t>コト</t>
    </rPh>
    <rPh sb="4" eb="5">
      <t>ヒ</t>
    </rPh>
    <rPh sb="6" eb="7">
      <t>ツカ</t>
    </rPh>
    <rPh sb="8" eb="9">
      <t>ヤク</t>
    </rPh>
    <rPh sb="10" eb="11">
      <t>ショ</t>
    </rPh>
    <phoneticPr fontId="2"/>
  </si>
  <si>
    <t>工事名称</t>
    <rPh sb="0" eb="2">
      <t>コウジ</t>
    </rPh>
    <rPh sb="2" eb="4">
      <t>メイショウ</t>
    </rPh>
    <phoneticPr fontId="2"/>
  </si>
  <si>
    <t>構造</t>
    <rPh sb="0" eb="2">
      <t>コウゾウ</t>
    </rPh>
    <phoneticPr fontId="2"/>
  </si>
  <si>
    <t>工　事　費　別</t>
    <rPh sb="0" eb="1">
      <t>コウ</t>
    </rPh>
    <rPh sb="2" eb="3">
      <t>コト</t>
    </rPh>
    <rPh sb="4" eb="5">
      <t>ヒ</t>
    </rPh>
    <rPh sb="6" eb="7">
      <t>ベツ</t>
    </rPh>
    <phoneticPr fontId="2"/>
  </si>
  <si>
    <t>金　　　　　額</t>
    <rPh sb="0" eb="1">
      <t>キン</t>
    </rPh>
    <rPh sb="6" eb="7">
      <t>ガク</t>
    </rPh>
    <phoneticPr fontId="2"/>
  </si>
  <si>
    <t>備　　　　　考</t>
    <rPh sb="0" eb="1">
      <t>ビ</t>
    </rPh>
    <rPh sb="6" eb="7">
      <t>コウ</t>
    </rPh>
    <phoneticPr fontId="2"/>
  </si>
  <si>
    <t>　　　　計</t>
    <rPh sb="4" eb="5">
      <t>ケイ</t>
    </rPh>
    <phoneticPr fontId="2"/>
  </si>
  <si>
    <t>直接仮設工事</t>
  </si>
  <si>
    <t>直接仮設工事</t>
    <phoneticPr fontId="11"/>
  </si>
  <si>
    <t xml:space="preserve"> </t>
    <phoneticPr fontId="2"/>
  </si>
  <si>
    <t>Ｎｏ</t>
    <phoneticPr fontId="2"/>
  </si>
  <si>
    <t>％</t>
    <phoneticPr fontId="2"/>
  </si>
  <si>
    <t>消費税</t>
    <phoneticPr fontId="2"/>
  </si>
  <si>
    <t>内　　　　　訳　　　　　書</t>
    <rPh sb="0" eb="1">
      <t>ウチ</t>
    </rPh>
    <rPh sb="6" eb="7">
      <t>ワケ</t>
    </rPh>
    <rPh sb="12" eb="13">
      <t>ショ</t>
    </rPh>
    <phoneticPr fontId="2"/>
  </si>
  <si>
    <t>名　　　　　称</t>
    <rPh sb="0" eb="1">
      <t>メイ</t>
    </rPh>
    <rPh sb="6" eb="7">
      <t>ショウ</t>
    </rPh>
    <phoneticPr fontId="2"/>
  </si>
  <si>
    <t>規　　　　　格</t>
    <rPh sb="0" eb="1">
      <t>キ</t>
    </rPh>
    <rPh sb="6" eb="7">
      <t>カク</t>
    </rPh>
    <phoneticPr fontId="2"/>
  </si>
  <si>
    <t>数　量</t>
    <rPh sb="0" eb="1">
      <t>カズ</t>
    </rPh>
    <rPh sb="2" eb="3">
      <t>リョウ</t>
    </rPh>
    <phoneticPr fontId="2"/>
  </si>
  <si>
    <t>単 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</si>
  <si>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</si>
  <si>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</si>
  <si>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　考</t>
    <rPh sb="0" eb="1">
      <t>ビ</t>
    </rPh>
    <rPh sb="3" eb="4">
      <t>コウ</t>
    </rPh>
    <phoneticPr fontId="2"/>
  </si>
  <si>
    <t>小　　　　計</t>
    <rPh sb="0" eb="1">
      <t>ショウ</t>
    </rPh>
    <rPh sb="5" eb="6">
      <t>ケイ</t>
    </rPh>
    <phoneticPr fontId="2"/>
  </si>
  <si>
    <t>式</t>
    <rPh sb="0" eb="1">
      <t>シキ</t>
    </rPh>
    <phoneticPr fontId="11"/>
  </si>
  <si>
    <t>≒</t>
    <phoneticPr fontId="2"/>
  </si>
  <si>
    <t>％</t>
    <phoneticPr fontId="11"/>
  </si>
  <si>
    <t>建枠600×1700 布枠500×1枚</t>
    <phoneticPr fontId="11"/>
  </si>
  <si>
    <t>掛払い手間 12m未満</t>
    <rPh sb="0" eb="1">
      <t>カ</t>
    </rPh>
    <rPh sb="1" eb="2">
      <t>ハラ</t>
    </rPh>
    <rPh sb="3" eb="5">
      <t>テマ</t>
    </rPh>
    <phoneticPr fontId="11"/>
  </si>
  <si>
    <t>掛払い手間</t>
    <rPh sb="0" eb="1">
      <t>カ</t>
    </rPh>
    <rPh sb="1" eb="2">
      <t>ハラ</t>
    </rPh>
    <rPh sb="3" eb="5">
      <t>テマ</t>
    </rPh>
    <phoneticPr fontId="11"/>
  </si>
  <si>
    <t>㎡</t>
    <phoneticPr fontId="11"/>
  </si>
  <si>
    <t>工事費</t>
    <rPh sb="0" eb="3">
      <t>コウジヒ</t>
    </rPh>
    <phoneticPr fontId="2"/>
  </si>
  <si>
    <t>枠組本足場用</t>
    <rPh sb="0" eb="2">
      <t>ワクグ</t>
    </rPh>
    <rPh sb="2" eb="3">
      <t>ホン</t>
    </rPh>
    <rPh sb="3" eb="5">
      <t>アシバ</t>
    </rPh>
    <rPh sb="5" eb="6">
      <t>ヨウ</t>
    </rPh>
    <phoneticPr fontId="11"/>
  </si>
  <si>
    <t>ｍ</t>
    <phoneticPr fontId="11"/>
  </si>
  <si>
    <t>小　　　　計②</t>
    <rPh sb="0" eb="1">
      <t>ショウ</t>
    </rPh>
    <rPh sb="5" eb="6">
      <t>ケイ</t>
    </rPh>
    <phoneticPr fontId="2"/>
  </si>
  <si>
    <t>一般管理費等</t>
    <phoneticPr fontId="2"/>
  </si>
  <si>
    <t>小　　　　計①+②</t>
    <rPh sb="0" eb="1">
      <t>ショウ</t>
    </rPh>
    <rPh sb="5" eb="6">
      <t>ケイ</t>
    </rPh>
    <phoneticPr fontId="2"/>
  </si>
  <si>
    <t>新規工事</t>
    <rPh sb="0" eb="2">
      <t>シンキ</t>
    </rPh>
    <phoneticPr fontId="2"/>
  </si>
  <si>
    <t>新規工事</t>
    <rPh sb="0" eb="2">
      <t>シンキ</t>
    </rPh>
    <phoneticPr fontId="11"/>
  </si>
  <si>
    <t>養生　屋上防水改修</t>
    <rPh sb="0" eb="2">
      <t>ヨウジョウ</t>
    </rPh>
    <rPh sb="3" eb="5">
      <t>オクジョウ</t>
    </rPh>
    <rPh sb="5" eb="7">
      <t>ボウスイ</t>
    </rPh>
    <rPh sb="7" eb="9">
      <t>カイシュウ</t>
    </rPh>
    <phoneticPr fontId="11"/>
  </si>
  <si>
    <t>露出防水・簡易防水（塗膜・シート）</t>
    <rPh sb="0" eb="2">
      <t>ロシュツ</t>
    </rPh>
    <rPh sb="2" eb="4">
      <t>ボウスイ</t>
    </rPh>
    <rPh sb="5" eb="7">
      <t>カンイ</t>
    </rPh>
    <rPh sb="7" eb="9">
      <t>ボウスイ</t>
    </rPh>
    <rPh sb="10" eb="12">
      <t>トマク</t>
    </rPh>
    <phoneticPr fontId="11"/>
  </si>
  <si>
    <t>（防水工事）</t>
    <rPh sb="1" eb="5">
      <t>ボウスイコウジ</t>
    </rPh>
    <phoneticPr fontId="11"/>
  </si>
  <si>
    <t>シーリング</t>
    <phoneticPr fontId="11"/>
  </si>
  <si>
    <t>（左官工事）</t>
    <rPh sb="1" eb="5">
      <t>サカンコウジ</t>
    </rPh>
    <phoneticPr fontId="11"/>
  </si>
  <si>
    <t>下地調整費</t>
    <phoneticPr fontId="2"/>
  </si>
  <si>
    <t>（屋根工事）</t>
    <rPh sb="1" eb="5">
      <t>ヤネコウジ</t>
    </rPh>
    <phoneticPr fontId="2"/>
  </si>
  <si>
    <t>既存県産瓦漆喰塗増し</t>
    <phoneticPr fontId="2"/>
  </si>
  <si>
    <t>撤去工事</t>
    <rPh sb="0" eb="2">
      <t>テッキョ</t>
    </rPh>
    <rPh sb="2" eb="4">
      <t>コウジ</t>
    </rPh>
    <phoneticPr fontId="11"/>
  </si>
  <si>
    <t>シーリング撤去</t>
    <phoneticPr fontId="2"/>
  </si>
  <si>
    <t>撤去工事</t>
    <rPh sb="0" eb="2">
      <t>テッキョ</t>
    </rPh>
    <rPh sb="2" eb="4">
      <t>コウジ</t>
    </rPh>
    <phoneticPr fontId="2"/>
  </si>
  <si>
    <t>3</t>
    <phoneticPr fontId="2"/>
  </si>
  <si>
    <t>経　済  比  較  表</t>
    <rPh sb="0" eb="1">
      <t>キョウ</t>
    </rPh>
    <rPh sb="2" eb="3">
      <t>スミ</t>
    </rPh>
    <phoneticPr fontId="69"/>
  </si>
  <si>
    <t>会社名又は商号</t>
  </si>
  <si>
    <t>名称</t>
  </si>
  <si>
    <t>規格</t>
  </si>
  <si>
    <t>数量</t>
  </si>
  <si>
    <t>単位</t>
  </si>
  <si>
    <t>採用単価</t>
  </si>
  <si>
    <t>会社名</t>
  </si>
  <si>
    <t>単価</t>
  </si>
  <si>
    <t>金額</t>
  </si>
  <si>
    <t>※各社から見積書を取りその最低価格を採用単価とする。</t>
  </si>
  <si>
    <t>供用１日賃料 修理費含む12m未満</t>
    <rPh sb="0" eb="2">
      <t>キョウヨウ</t>
    </rPh>
    <rPh sb="3" eb="4">
      <t>ニチ</t>
    </rPh>
    <rPh sb="4" eb="6">
      <t>チンリョウ</t>
    </rPh>
    <rPh sb="7" eb="10">
      <t>シュウリヒ</t>
    </rPh>
    <rPh sb="10" eb="11">
      <t>フク</t>
    </rPh>
    <rPh sb="15" eb="17">
      <t>ミマン</t>
    </rPh>
    <phoneticPr fontId="11"/>
  </si>
  <si>
    <t>基本料 修理費含む12m未満</t>
    <rPh sb="0" eb="3">
      <t>キホンリョウ</t>
    </rPh>
    <rPh sb="4" eb="7">
      <t>シュウリヒ</t>
    </rPh>
    <rPh sb="7" eb="8">
      <t>フク</t>
    </rPh>
    <rPh sb="12" eb="14">
      <t>ミマン</t>
    </rPh>
    <phoneticPr fontId="11"/>
  </si>
  <si>
    <t>供用１日賃料 修理費含む</t>
    <rPh sb="0" eb="2">
      <t>キョウヨウ</t>
    </rPh>
    <rPh sb="3" eb="4">
      <t>ニチ</t>
    </rPh>
    <rPh sb="4" eb="6">
      <t>チンリョウ</t>
    </rPh>
    <rPh sb="7" eb="10">
      <t>シュウリヒ</t>
    </rPh>
    <rPh sb="10" eb="11">
      <t>フク</t>
    </rPh>
    <phoneticPr fontId="11"/>
  </si>
  <si>
    <t>基本料 修理費含む</t>
    <rPh sb="0" eb="3">
      <t>キホンリョウ</t>
    </rPh>
    <rPh sb="4" eb="7">
      <t>シュウリヒ</t>
    </rPh>
    <rPh sb="7" eb="8">
      <t>フク</t>
    </rPh>
    <phoneticPr fontId="11"/>
  </si>
  <si>
    <t>一般部ﾎﾟﾘｳﾚﾀﾝ系（PU-2）</t>
  </si>
  <si>
    <t>㎥</t>
    <phoneticPr fontId="69"/>
  </si>
  <si>
    <t>㎡</t>
    <phoneticPr fontId="2"/>
  </si>
  <si>
    <t>新規工事</t>
    <rPh sb="0" eb="2">
      <t>シンキ</t>
    </rPh>
    <rPh sb="2" eb="4">
      <t>コウジ</t>
    </rPh>
    <phoneticPr fontId="69"/>
  </si>
  <si>
    <t>塗膜防水（平面）</t>
    <rPh sb="0" eb="4">
      <t>トマクボウスイ</t>
    </rPh>
    <rPh sb="5" eb="7">
      <t>ヘイメン</t>
    </rPh>
    <phoneticPr fontId="2"/>
  </si>
  <si>
    <t>漆喰塗増し</t>
    <rPh sb="0" eb="4">
      <t>シックイヌリマ</t>
    </rPh>
    <phoneticPr fontId="2"/>
  </si>
  <si>
    <t>高圧洗浄後</t>
    <rPh sb="0" eb="4">
      <t>コウアツセンジョウ</t>
    </rPh>
    <rPh sb="4" eb="5">
      <t>ゴ</t>
    </rPh>
    <phoneticPr fontId="2"/>
  </si>
  <si>
    <t>直接工事費</t>
    <rPh sb="0" eb="2">
      <t>チョクセツ</t>
    </rPh>
    <rPh sb="2" eb="5">
      <t>コウジヒ</t>
    </rPh>
    <phoneticPr fontId="2"/>
  </si>
  <si>
    <t>経費率</t>
    <rPh sb="0" eb="3">
      <t>ケイヒリツ</t>
    </rPh>
    <phoneticPr fontId="2"/>
  </si>
  <si>
    <t>共通仮設費（率）</t>
    <rPh sb="0" eb="5">
      <t>キョウツウカセツヒ</t>
    </rPh>
    <rPh sb="6" eb="7">
      <t>リツ</t>
    </rPh>
    <phoneticPr fontId="2"/>
  </si>
  <si>
    <t>現場管理費</t>
    <rPh sb="0" eb="5">
      <t>ゲンバカンリヒ</t>
    </rPh>
    <phoneticPr fontId="2"/>
  </si>
  <si>
    <t>対象施設概要</t>
    <rPh sb="0" eb="4">
      <t>タイショウシセツ</t>
    </rPh>
    <rPh sb="4" eb="6">
      <t>ガイヨウ</t>
    </rPh>
    <phoneticPr fontId="2"/>
  </si>
  <si>
    <t>純工事費</t>
    <rPh sb="0" eb="4">
      <t>ジュンコウジヒ</t>
    </rPh>
    <phoneticPr fontId="2"/>
  </si>
  <si>
    <t>工事原価</t>
    <rPh sb="0" eb="4">
      <t>コウジゲンカ</t>
    </rPh>
    <phoneticPr fontId="2"/>
  </si>
  <si>
    <t>工事価格</t>
    <rPh sb="0" eb="2">
      <t>コウジ</t>
    </rPh>
    <rPh sb="2" eb="4">
      <t>カカク</t>
    </rPh>
    <phoneticPr fontId="2"/>
  </si>
  <si>
    <t>請負工事費</t>
    <rPh sb="0" eb="5">
      <t>ウケオイコウジヒ</t>
    </rPh>
    <phoneticPr fontId="2"/>
  </si>
  <si>
    <t xml:space="preserve">
建築面積:1,801.92㎡ 延床面積:3,101.23㎡、地下１F,地上3F</t>
    <rPh sb="3" eb="5">
      <t>ケンチク</t>
    </rPh>
    <rPh sb="5" eb="7">
      <t>メンセキ</t>
    </rPh>
    <rPh sb="18" eb="20">
      <t>ノベユカ</t>
    </rPh>
    <rPh sb="20" eb="22">
      <t>メンセキ</t>
    </rPh>
    <rPh sb="33" eb="35">
      <t>チカ</t>
    </rPh>
    <rPh sb="38" eb="40">
      <t>チジョウ</t>
    </rPh>
    <phoneticPr fontId="2"/>
  </si>
  <si>
    <t>単管本足場</t>
  </si>
  <si>
    <t>安全手すり</t>
    <rPh sb="0" eb="2">
      <t>アンゼン</t>
    </rPh>
    <rPh sb="2" eb="3">
      <t>テ</t>
    </rPh>
    <phoneticPr fontId="11"/>
  </si>
  <si>
    <t>単管本足場</t>
    <phoneticPr fontId="11"/>
  </si>
  <si>
    <t>単管本足場用</t>
    <rPh sb="5" eb="6">
      <t>ヨウ</t>
    </rPh>
    <phoneticPr fontId="11"/>
  </si>
  <si>
    <t>単管一本足場</t>
  </si>
  <si>
    <t>供用1日賃料　修理費含む
脚立足場　階高4.0m以下</t>
    <phoneticPr fontId="11"/>
  </si>
  <si>
    <t>掛払い手間
脚立足場　階高4.0m以下</t>
    <phoneticPr fontId="11"/>
  </si>
  <si>
    <t>基本料　修理費含む　脚立足場　階高4.0m以下　平家用</t>
    <phoneticPr fontId="11"/>
  </si>
  <si>
    <t>養生シート張り</t>
    <phoneticPr fontId="11"/>
  </si>
  <si>
    <t>防災１類
供用１日賃料 修理費含む</t>
    <phoneticPr fontId="11"/>
  </si>
  <si>
    <t xml:space="preserve">防災１類
基本料 修理費含む
</t>
    <phoneticPr fontId="11"/>
  </si>
  <si>
    <t>仮設材運搬</t>
  </si>
  <si>
    <t>仮設材運搬</t>
    <phoneticPr fontId="11"/>
  </si>
  <si>
    <t>防災１類　
掛払い手間</t>
    <phoneticPr fontId="11"/>
  </si>
  <si>
    <t xml:space="preserve"> 枠組本足場用
 (手すり先行方式)</t>
    <phoneticPr fontId="11"/>
  </si>
  <si>
    <t>単管本足場用</t>
    <phoneticPr fontId="11"/>
  </si>
  <si>
    <t>(ｼｰﾄ･ﾈｯﾄ類)</t>
    <phoneticPr fontId="11"/>
  </si>
  <si>
    <t>(単管一本足場)</t>
    <phoneticPr fontId="11"/>
  </si>
  <si>
    <t>(安全手すり)</t>
    <rPh sb="1" eb="3">
      <t>アンゼン</t>
    </rPh>
    <rPh sb="3" eb="4">
      <t>テ</t>
    </rPh>
    <phoneticPr fontId="11"/>
  </si>
  <si>
    <t>(単管本足場)</t>
    <phoneticPr fontId="11"/>
  </si>
  <si>
    <t>高圧洗浄共</t>
    <phoneticPr fontId="2"/>
  </si>
  <si>
    <t>構造クラック補修</t>
    <phoneticPr fontId="11"/>
  </si>
  <si>
    <t>ポリマーセメントモルタル左官工法</t>
    <phoneticPr fontId="2"/>
  </si>
  <si>
    <t>コンクリート面　屋内外　C-1</t>
    <phoneticPr fontId="2"/>
  </si>
  <si>
    <t>エポキ樹脂低圧注入工法</t>
    <phoneticPr fontId="2"/>
  </si>
  <si>
    <t>一般部ﾎﾟﾘｳﾚﾀﾝ系（PU-2）
20×10</t>
    <phoneticPr fontId="2"/>
  </si>
  <si>
    <t xml:space="preserve"> 
 軽歩行用　環境対応型
 MOKA無配合　遮熱仕上げ</t>
    <phoneticPr fontId="2"/>
  </si>
  <si>
    <t>集積共</t>
    <phoneticPr fontId="2"/>
  </si>
  <si>
    <t>ヶ所</t>
    <rPh sb="1" eb="2">
      <t>ショ</t>
    </rPh>
    <phoneticPr fontId="11"/>
  </si>
  <si>
    <t>掛払い手間
10m未満</t>
    <phoneticPr fontId="11"/>
  </si>
  <si>
    <t>共用1日賃料　
修理費含む　10m未満</t>
    <phoneticPr fontId="11"/>
  </si>
  <si>
    <t>基本料　
修理費含む　10m未満</t>
    <phoneticPr fontId="11"/>
  </si>
  <si>
    <t>共用1日賃料　
修理費含む　10m未満</t>
    <phoneticPr fontId="11"/>
  </si>
  <si>
    <t>脚立足場　平家用</t>
    <rPh sb="5" eb="8">
      <t>ヒラヤヨウ</t>
    </rPh>
    <phoneticPr fontId="11"/>
  </si>
  <si>
    <t>No</t>
    <phoneticPr fontId="2"/>
  </si>
  <si>
    <t>塗膜防水 (平面)
(ウレタン塗膜防水　X-2工法)</t>
    <rPh sb="6" eb="8">
      <t>ヘイメン</t>
    </rPh>
    <phoneticPr fontId="11"/>
  </si>
  <si>
    <t>塗膜防水 （立上面）
(ウレタン塗膜防水　X-2工法)</t>
    <rPh sb="6" eb="7">
      <t>タ</t>
    </rPh>
    <rPh sb="7" eb="8">
      <t>ア</t>
    </rPh>
    <rPh sb="8" eb="9">
      <t>メン</t>
    </rPh>
    <phoneticPr fontId="11"/>
  </si>
  <si>
    <t>外部脚立足場</t>
    <rPh sb="0" eb="2">
      <t>ガイブ</t>
    </rPh>
    <rPh sb="2" eb="6">
      <t>キャタツアシバ</t>
    </rPh>
    <phoneticPr fontId="11"/>
  </si>
  <si>
    <t>（内部仕上足場準用）</t>
    <rPh sb="7" eb="9">
      <t>ジュンヨウ</t>
    </rPh>
    <phoneticPr fontId="11"/>
  </si>
  <si>
    <t>(内部仕上足場準用)</t>
    <rPh sb="7" eb="9">
      <t>ジュンヨウ</t>
    </rPh>
    <phoneticPr fontId="11"/>
  </si>
  <si>
    <t>仮設材運搬　(外部脚立足場)</t>
    <rPh sb="7" eb="13">
      <t>ガイブキャタツアシバ</t>
    </rPh>
    <phoneticPr fontId="11"/>
  </si>
  <si>
    <t xml:space="preserve">
 建枠幅600</t>
    <phoneticPr fontId="11"/>
  </si>
  <si>
    <t>(枠組本足場)(手すり先行方式)</t>
    <phoneticPr fontId="11"/>
  </si>
  <si>
    <t>ｳﾚﾀﾝ塗膜防水　X-2工法　軽歩行用　環境対応型　MOKA無配合　遮熱仕上げ</t>
    <rPh sb="4" eb="8">
      <t>トマクボウスイ</t>
    </rPh>
    <rPh sb="12" eb="14">
      <t>コウホウ</t>
    </rPh>
    <rPh sb="15" eb="16">
      <t>ケイ</t>
    </rPh>
    <rPh sb="16" eb="19">
      <t>ホコウヨウ</t>
    </rPh>
    <rPh sb="20" eb="24">
      <t>カンキョウタイオウ</t>
    </rPh>
    <rPh sb="24" eb="25">
      <t>ガタ</t>
    </rPh>
    <rPh sb="30" eb="33">
      <t>ムハイゴウ</t>
    </rPh>
    <rPh sb="34" eb="38">
      <t>シャネツシア</t>
    </rPh>
    <phoneticPr fontId="2"/>
  </si>
  <si>
    <t>塗膜防水（立上面）</t>
    <rPh sb="0" eb="4">
      <t>トマクボウスイ</t>
    </rPh>
    <rPh sb="5" eb="6">
      <t>タチ</t>
    </rPh>
    <rPh sb="6" eb="8">
      <t>ウワツラ</t>
    </rPh>
    <phoneticPr fontId="2"/>
  </si>
  <si>
    <t>2階壁面
縦構造クラック補修</t>
    <rPh sb="1" eb="4">
      <t>カイヘキメン</t>
    </rPh>
    <rPh sb="5" eb="6">
      <t>タテ</t>
    </rPh>
    <rPh sb="6" eb="8">
      <t>コウゾウ</t>
    </rPh>
    <rPh sb="12" eb="14">
      <t>ホシュウ</t>
    </rPh>
    <phoneticPr fontId="2"/>
  </si>
  <si>
    <t>エポキ樹脂低圧注入工法</t>
    <rPh sb="3" eb="5">
      <t>ジュシ</t>
    </rPh>
    <rPh sb="5" eb="7">
      <t>テイアツ</t>
    </rPh>
    <rPh sb="7" eb="9">
      <t>チュウニュウ</t>
    </rPh>
    <rPh sb="9" eb="11">
      <t>コウホウ</t>
    </rPh>
    <phoneticPr fontId="2"/>
  </si>
  <si>
    <t>ｍ</t>
    <phoneticPr fontId="2"/>
  </si>
  <si>
    <t>ポリマーセメントモルタル左官補修</t>
    <rPh sb="12" eb="14">
      <t>サカン</t>
    </rPh>
    <rPh sb="14" eb="16">
      <t>ホシュウ</t>
    </rPh>
    <phoneticPr fontId="2"/>
  </si>
  <si>
    <t>既設コンクリートの亀裂、剥離部分の補修</t>
    <rPh sb="0" eb="2">
      <t>キセツ</t>
    </rPh>
    <rPh sb="9" eb="11">
      <t>キレツ</t>
    </rPh>
    <rPh sb="12" eb="16">
      <t>ハクリブブン</t>
    </rPh>
    <rPh sb="17" eb="19">
      <t>ホシュウ</t>
    </rPh>
    <phoneticPr fontId="2"/>
  </si>
  <si>
    <t>ヶ所</t>
    <rPh sb="1" eb="2">
      <t>ショ</t>
    </rPh>
    <phoneticPr fontId="2"/>
  </si>
  <si>
    <t>(手すり先行方式)</t>
    <phoneticPr fontId="11"/>
  </si>
  <si>
    <t>枠組本足場</t>
    <phoneticPr fontId="11"/>
  </si>
  <si>
    <t>安全手すり</t>
  </si>
  <si>
    <t>既設コンクリートの亀裂、
剝離部分の補修</t>
    <phoneticPr fontId="2"/>
  </si>
  <si>
    <t>諸経費率</t>
    <rPh sb="0" eb="3">
      <t>ショケイヒ</t>
    </rPh>
    <rPh sb="3" eb="4">
      <t>リツ</t>
    </rPh>
    <phoneticPr fontId="2"/>
  </si>
  <si>
    <t>共通仮設費</t>
    <rPh sb="0" eb="4">
      <t>キョウツウカセツ</t>
    </rPh>
    <rPh sb="4" eb="5">
      <t>ヒ</t>
    </rPh>
    <phoneticPr fontId="2"/>
  </si>
  <si>
    <t>現場管理費</t>
    <rPh sb="0" eb="5">
      <t>ゲンバカンリヒ</t>
    </rPh>
    <phoneticPr fontId="2"/>
  </si>
  <si>
    <t>一般管理費</t>
    <rPh sb="0" eb="5">
      <t>イッパンカンリヒ</t>
    </rPh>
    <phoneticPr fontId="2"/>
  </si>
  <si>
    <t>2000万以上～3000万未満</t>
    <rPh sb="4" eb="5">
      <t>マン</t>
    </rPh>
    <rPh sb="5" eb="7">
      <t>イジョウ</t>
    </rPh>
    <rPh sb="12" eb="13">
      <t>マン</t>
    </rPh>
    <rPh sb="13" eb="15">
      <t>ミマン</t>
    </rPh>
    <phoneticPr fontId="2"/>
  </si>
  <si>
    <t>率(％)</t>
    <rPh sb="0" eb="1">
      <t>リツ</t>
    </rPh>
    <phoneticPr fontId="2"/>
  </si>
  <si>
    <t>採用費率</t>
    <rPh sb="2" eb="3">
      <t>ヒ</t>
    </rPh>
    <rPh sb="3" eb="4">
      <t>リツ</t>
    </rPh>
    <phoneticPr fontId="2"/>
  </si>
  <si>
    <t>A</t>
    <phoneticPr fontId="11"/>
  </si>
  <si>
    <t>A</t>
    <phoneticPr fontId="2"/>
  </si>
  <si>
    <t>直接工事費</t>
    <rPh sb="0" eb="5">
      <t>チョクセツコウジヒ</t>
    </rPh>
    <phoneticPr fontId="2"/>
  </si>
  <si>
    <t>直接工事</t>
    <rPh sb="0" eb="2">
      <t>チョクセツ</t>
    </rPh>
    <rPh sb="2" eb="4">
      <t>コウジ</t>
    </rPh>
    <phoneticPr fontId="1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</si>
  <si>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</si>
  <si>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沖縄県立芸術大学屋根防水改修工事（管理棟、一般教育棟）</t>
    <rPh sb="10" eb="12">
      <t>ボウスイ</t>
    </rPh>
    <rPh sb="17" eb="20">
      <t>カンリトウ</t>
    </rPh>
    <rPh sb="21" eb="26">
      <t>イッパンキョウイクトウ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</si>
</sst>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¥&quot;#,##0;[Red]&quot;¥&quot;\-#,##0"/>
    <numFmt numFmtId="176" formatCode="&quot;¥&quot;#,##0"/>
    <numFmt numFmtId="177" formatCode="&quot;No-&quot;#"/>
    <numFmt numFmtId="178" formatCode="0.0"/>
    <numFmt numFmtId="179" formatCode="#,##0.0;[Red]\-#,##0.0"/>
    <numFmt numFmtId="180" formatCode="#,##0.00\ &quot;㎡&quot;"/>
    <numFmt numFmtId="181" formatCode="#,##0;\-#,##0;&quot;-&quot;"/>
    <numFmt numFmtId="182" formatCode="0_ 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0_);\(0\)"/>
    <numFmt numFmtId="186" formatCode="#,##0.00&quot;￡&quot;_);\(#,##0.00&quot;￡&quot;\)"/>
    <numFmt numFmtId="187" formatCode="_-* #,##0.0_-;\-* #,##0.0_-;_-* &quot;-&quot;??_-;_-@_-"/>
    <numFmt numFmtId="188" formatCode="0.00000%"/>
    <numFmt numFmtId="189" formatCode="#."/>
    <numFmt numFmtId="190" formatCode="0.000"/>
    <numFmt numFmtId="191" formatCode="#,##0\-;&quot;▲&quot;#,##0\-"/>
    <numFmt numFmtId="192" formatCode="&quot;¥&quot;#,##0\-;&quot;¥&quot;&quot;▲&quot;#,##0\-"/>
    <numFmt numFmtId="193" formatCode="0.0_ "/>
    <numFmt numFmtId="194" formatCode="&quot;P.&quot;#\ "/>
    <numFmt numFmtId="195" formatCode="&quot;経済比較表&quot;\ \P\-#\ "/>
    <numFmt numFmtId="196" formatCode="#,##0_);[Red]\(#,##0\)"/>
  </numFmts>
  <fonts count="7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40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9"/>
      <name val="Helv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0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lr ¾©"/>
      <family val="1"/>
    </font>
    <font>
      <sz val="1"/>
      <color indexed="35"/>
      <name val="Courier"/>
      <family val="3"/>
    </font>
    <font>
      <b/>
      <sz val="14"/>
      <name val="ＭＳ 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Tms Rmn"/>
      <family val="1"/>
    </font>
    <font>
      <b/>
      <sz val="12"/>
      <color indexed="9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ＦＡ Ｐ 明朝"/>
      <family val="1"/>
      <charset val="128"/>
    </font>
    <font>
      <sz val="12"/>
      <name val="ＭＳ 明朝"/>
      <family val="1"/>
      <charset val="128"/>
    </font>
    <font>
      <sz val="14"/>
      <name val="System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明朝"/>
      <family val="1"/>
      <charset val="128"/>
    </font>
    <font>
      <sz val="10.5"/>
      <name val="明朝"/>
      <family val="1"/>
      <charset val="128"/>
    </font>
    <font>
      <sz val="9"/>
      <name val="明朝"/>
      <family val="1"/>
      <charset val="128"/>
    </font>
    <font>
      <sz val="12"/>
      <name val="ＭＳ Ｐ明朝"/>
      <family val="1"/>
      <charset val="128"/>
    </font>
    <font>
      <sz val="9.5"/>
      <name val="標準明朝"/>
      <family val="1"/>
      <charset val="128"/>
    </font>
    <font>
      <sz val="11"/>
      <name val="標準明朝"/>
      <family val="1"/>
      <charset val="128"/>
    </font>
    <font>
      <sz val="10"/>
      <name val="ＭＳ 明朝"/>
      <family val="1"/>
      <charset val="128"/>
    </font>
    <font>
      <sz val="9"/>
      <color rgb="FF0000FF"/>
      <name val="ＭＳ Ｐ明朝"/>
      <family val="1"/>
      <charset val="128"/>
    </font>
    <font>
      <sz val="9"/>
      <color rgb="FF0000FF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trike/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11"/>
      </patternFill>
    </fill>
    <fill>
      <patternFill patternType="lightGray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mediumGray">
        <fgColor indexed="22"/>
      </patternFill>
    </fill>
    <fill>
      <patternFill patternType="lightGray">
        <fgColor indexed="41"/>
      </patternFill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64">
    <xf numFmtId="0" fontId="0" fillId="0" borderId="0"/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7" fillId="0" borderId="0"/>
    <xf numFmtId="0" fontId="3" fillId="0" borderId="0"/>
    <xf numFmtId="0" fontId="3" fillId="0" borderId="0" applyNumberFormat="0"/>
    <xf numFmtId="0" fontId="34" fillId="0" borderId="0" applyNumberFormat="0" applyFill="0" applyBorder="0" applyAlignment="0" applyProtection="0"/>
    <xf numFmtId="181" fontId="4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6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4" fillId="0" borderId="0" applyFill="0" applyBorder="0" applyAlignment="0"/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22" fillId="0" borderId="0">
      <alignment horizontal="left"/>
    </xf>
    <xf numFmtId="0" fontId="35" fillId="2" borderId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8" fillId="3" borderId="0" applyNumberFormat="0" applyFont="0" applyBorder="0" applyAlignment="0">
      <protection locked="0"/>
    </xf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0" fontId="8" fillId="0" borderId="3" applyNumberFormat="0" applyFont="0" applyBorder="0" applyAlignment="0"/>
    <xf numFmtId="188" fontId="23" fillId="0" borderId="0"/>
    <xf numFmtId="0" fontId="6" fillId="0" borderId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21" fillId="0" borderId="0" applyFill="0" applyBorder="0" applyAlignment="0"/>
    <xf numFmtId="185" fontId="20" fillId="0" borderId="0" applyFill="0" applyBorder="0" applyAlignment="0"/>
    <xf numFmtId="186" fontId="21" fillId="0" borderId="0" applyFill="0" applyBorder="0" applyAlignment="0"/>
    <xf numFmtId="0" fontId="6" fillId="0" borderId="0" applyFill="0" applyBorder="0" applyAlignment="0"/>
    <xf numFmtId="185" fontId="20" fillId="0" borderId="0" applyFill="0" applyBorder="0" applyAlignment="0"/>
    <xf numFmtId="4" fontId="22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7" fillId="0" borderId="0"/>
    <xf numFmtId="0" fontId="8" fillId="4" borderId="4" applyNumberFormat="0" applyFont="0" applyBorder="0" applyAlignment="0">
      <alignment horizontal="center"/>
    </xf>
    <xf numFmtId="49" fontId="4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6" fillId="0" borderId="0">
      <alignment horizontal="center"/>
    </xf>
    <xf numFmtId="38" fontId="1" fillId="0" borderId="0" applyFont="0" applyFill="0" applyBorder="0" applyAlignment="0" applyProtection="0"/>
    <xf numFmtId="189" fontId="28" fillId="0" borderId="0">
      <protection locked="0"/>
    </xf>
    <xf numFmtId="38" fontId="21" fillId="0" borderId="0" applyFont="0" applyFill="0" applyBorder="0" applyAlignment="0" applyProtection="0"/>
    <xf numFmtId="0" fontId="9" fillId="0" borderId="0">
      <alignment vertical="center"/>
    </xf>
    <xf numFmtId="6" fontId="1" fillId="0" borderId="0" applyFont="0" applyFill="0" applyBorder="0" applyAlignment="0" applyProtection="0"/>
    <xf numFmtId="0" fontId="21" fillId="0" borderId="0"/>
    <xf numFmtId="0" fontId="29" fillId="0" borderId="0">
      <alignment horizontal="centerContinuous"/>
    </xf>
    <xf numFmtId="0" fontId="8" fillId="0" borderId="0"/>
    <xf numFmtId="38" fontId="3" fillId="0" borderId="0"/>
    <xf numFmtId="38" fontId="3" fillId="0" borderId="0"/>
    <xf numFmtId="38" fontId="3" fillId="0" borderId="0"/>
    <xf numFmtId="0" fontId="53" fillId="0" borderId="0" applyNumberForma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2" fillId="0" borderId="41" applyNumberFormat="0" applyFont="0" applyAlignment="0"/>
    <xf numFmtId="0" fontId="54" fillId="27" borderId="0" applyNumberFormat="0" applyFont="0" applyBorder="0" applyAlignment="0"/>
    <xf numFmtId="0" fontId="54" fillId="28" borderId="41" applyNumberFormat="0" applyFont="0" applyBorder="0" applyAlignment="0"/>
    <xf numFmtId="190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190" fontId="55" fillId="0" borderId="0" applyFont="0" applyFill="0" applyBorder="0" applyAlignment="0" applyProtection="0"/>
    <xf numFmtId="0" fontId="54" fillId="0" borderId="0" applyNumberFormat="0" applyFont="0" applyBorder="0" applyAlignment="0"/>
    <xf numFmtId="0" fontId="54" fillId="28" borderId="42" applyFont="0" applyBorder="0" applyAlignment="0"/>
    <xf numFmtId="0" fontId="54" fillId="4" borderId="4" applyNumberFormat="0" applyFont="0" applyBorder="0" applyAlignment="0">
      <alignment horizontal="distributed" vertical="center"/>
    </xf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8" fillId="0" borderId="0"/>
    <xf numFmtId="1" fontId="57" fillId="0" borderId="0"/>
    <xf numFmtId="37" fontId="57" fillId="0" borderId="0"/>
    <xf numFmtId="0" fontId="53" fillId="0" borderId="0" applyNumberForma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32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8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60" fillId="0" borderId="0" applyFill="0" applyBorder="0">
      <alignment vertical="center"/>
    </xf>
    <xf numFmtId="0" fontId="21" fillId="25" borderId="33" applyNumberFormat="0" applyFont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3" fillId="26" borderId="3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58" fillId="0" borderId="0" applyFill="0" applyBorder="0" applyProtection="0">
      <alignment vertical="center"/>
    </xf>
    <xf numFmtId="38" fontId="3" fillId="0" borderId="0" applyFont="0" applyFill="0" applyBorder="0" applyAlignment="0" applyProtection="0"/>
    <xf numFmtId="38" fontId="6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45" fillId="0" borderId="36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91" fontId="58" fillId="0" borderId="12">
      <protection locked="0"/>
    </xf>
    <xf numFmtId="191" fontId="58" fillId="0" borderId="12">
      <protection locked="0"/>
    </xf>
    <xf numFmtId="192" fontId="58" fillId="0" borderId="12">
      <protection locked="0"/>
    </xf>
    <xf numFmtId="0" fontId="54" fillId="28" borderId="0" applyNumberFormat="0" applyFont="0" applyBorder="0" applyAlignment="0">
      <protection locked="0"/>
    </xf>
    <xf numFmtId="0" fontId="48" fillId="0" borderId="39" applyNumberFormat="0" applyFill="0" applyAlignment="0" applyProtection="0">
      <alignment vertical="center"/>
    </xf>
    <xf numFmtId="0" fontId="49" fillId="26" borderId="4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21" fillId="0" borderId="0" applyNumberFormat="0" applyFont="0" applyFill="0" applyAlignment="0" applyProtection="0">
      <alignment horizontal="center" vertical="center"/>
      <protection locked="0"/>
    </xf>
    <xf numFmtId="0" fontId="51" fillId="10" borderId="35" applyNumberFormat="0" applyAlignment="0" applyProtection="0">
      <alignment vertical="center"/>
    </xf>
    <xf numFmtId="190" fontId="62" fillId="29" borderId="31" applyNumberFormat="0" applyBorder="0" applyAlignment="0">
      <protection locked="0"/>
    </xf>
    <xf numFmtId="0" fontId="62" fillId="29" borderId="0" applyNumberFormat="0" applyBorder="0" applyAlignment="0">
      <protection locked="0"/>
    </xf>
    <xf numFmtId="190" fontId="62" fillId="29" borderId="43" applyBorder="0" applyAlignment="0">
      <protection locked="0"/>
    </xf>
    <xf numFmtId="0" fontId="21" fillId="0" borderId="0"/>
    <xf numFmtId="0" fontId="21" fillId="0" borderId="0"/>
    <xf numFmtId="0" fontId="58" fillId="0" borderId="0" applyNumberFormat="0" applyFill="0" applyBorder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/>
    <xf numFmtId="0" fontId="21" fillId="0" borderId="0">
      <alignment vertical="center"/>
    </xf>
    <xf numFmtId="0" fontId="21" fillId="0" borderId="0"/>
    <xf numFmtId="0" fontId="3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3" fillId="0" borderId="0" applyNumberFormat="0" applyFill="0" applyBorder="0" applyProtection="0">
      <alignment vertical="center"/>
    </xf>
    <xf numFmtId="0" fontId="58" fillId="0" borderId="12" applyFill="0" applyBorder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8" fillId="0" borderId="0" applyFill="0" applyBorder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4" fillId="0" borderId="0"/>
    <xf numFmtId="0" fontId="21" fillId="0" borderId="0"/>
  </cellStyleXfs>
  <cellXfs count="477">
    <xf numFmtId="0" fontId="0" fillId="0" borderId="0" xfId="0"/>
    <xf numFmtId="0" fontId="13" fillId="0" borderId="8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0" fontId="13" fillId="0" borderId="6" xfId="0" applyFont="1" applyFill="1" applyBorder="1"/>
    <xf numFmtId="0" fontId="13" fillId="0" borderId="0" xfId="0" applyFont="1" applyFill="1" applyBorder="1"/>
    <xf numFmtId="0" fontId="13" fillId="0" borderId="1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0" fillId="0" borderId="0" xfId="0" applyFont="1" applyFill="1" applyBorder="1"/>
    <xf numFmtId="38" fontId="13" fillId="0" borderId="10" xfId="60" applyFont="1" applyFill="1" applyBorder="1"/>
    <xf numFmtId="38" fontId="13" fillId="0" borderId="18" xfId="60" applyFont="1" applyFill="1" applyBorder="1"/>
    <xf numFmtId="0" fontId="13" fillId="0" borderId="7" xfId="0" applyFont="1" applyFill="1" applyBorder="1"/>
    <xf numFmtId="38" fontId="13" fillId="0" borderId="9" xfId="60" applyFont="1" applyFill="1" applyBorder="1"/>
    <xf numFmtId="38" fontId="13" fillId="0" borderId="6" xfId="60" applyFont="1" applyFill="1" applyBorder="1"/>
    <xf numFmtId="0" fontId="13" fillId="0" borderId="12" xfId="0" applyFont="1" applyFill="1" applyBorder="1"/>
    <xf numFmtId="0" fontId="12" fillId="0" borderId="7" xfId="0" applyFont="1" applyFill="1" applyBorder="1"/>
    <xf numFmtId="0" fontId="32" fillId="0" borderId="8" xfId="0" applyFont="1" applyFill="1" applyBorder="1"/>
    <xf numFmtId="0" fontId="32" fillId="0" borderId="19" xfId="0" applyFont="1" applyFill="1" applyBorder="1"/>
    <xf numFmtId="38" fontId="32" fillId="0" borderId="25" xfId="60" applyFont="1" applyFill="1" applyBorder="1"/>
    <xf numFmtId="0" fontId="13" fillId="0" borderId="8" xfId="60" applyNumberFormat="1" applyFont="1" applyFill="1" applyBorder="1"/>
    <xf numFmtId="0" fontId="13" fillId="0" borderId="10" xfId="60" applyNumberFormat="1" applyFont="1" applyFill="1" applyBorder="1"/>
    <xf numFmtId="0" fontId="13" fillId="0" borderId="9" xfId="60" applyNumberFormat="1" applyFont="1" applyFill="1" applyBorder="1"/>
    <xf numFmtId="38" fontId="13" fillId="0" borderId="10" xfId="60" applyNumberFormat="1" applyFont="1" applyFill="1" applyBorder="1"/>
    <xf numFmtId="179" fontId="13" fillId="0" borderId="10" xfId="60" applyNumberFormat="1" applyFont="1" applyFill="1" applyBorder="1"/>
    <xf numFmtId="179" fontId="13" fillId="0" borderId="8" xfId="60" applyNumberFormat="1" applyFont="1" applyFill="1" applyBorder="1"/>
    <xf numFmtId="38" fontId="13" fillId="0" borderId="8" xfId="60" applyNumberFormat="1" applyFont="1" applyFill="1" applyBorder="1"/>
    <xf numFmtId="0" fontId="13" fillId="0" borderId="0" xfId="0" applyFont="1" applyFill="1" applyBorder="1" applyAlignment="1">
      <alignment shrinkToFit="1"/>
    </xf>
    <xf numFmtId="0" fontId="32" fillId="0" borderId="6" xfId="0" applyFont="1" applyFill="1" applyBorder="1"/>
    <xf numFmtId="0" fontId="13" fillId="0" borderId="17" xfId="0" applyFont="1" applyFill="1" applyBorder="1"/>
    <xf numFmtId="0" fontId="13" fillId="0" borderId="21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19" xfId="0" applyFont="1" applyFill="1" applyBorder="1" applyAlignment="1">
      <alignment shrinkToFit="1"/>
    </xf>
    <xf numFmtId="0" fontId="14" fillId="0" borderId="8" xfId="0" applyFont="1" applyFill="1" applyBorder="1" applyAlignment="1">
      <alignment horizontal="center"/>
    </xf>
    <xf numFmtId="38" fontId="13" fillId="0" borderId="0" xfId="60" applyFont="1" applyFill="1" applyBorder="1"/>
    <xf numFmtId="0" fontId="13" fillId="0" borderId="0" xfId="0" applyFont="1" applyFill="1"/>
    <xf numFmtId="0" fontId="13" fillId="0" borderId="0" xfId="60" applyNumberFormat="1" applyFont="1" applyFill="1"/>
    <xf numFmtId="0" fontId="13" fillId="0" borderId="0" xfId="0" applyFont="1" applyFill="1" applyAlignment="1">
      <alignment horizontal="center"/>
    </xf>
    <xf numFmtId="38" fontId="13" fillId="0" borderId="0" xfId="60" applyFont="1" applyFill="1"/>
    <xf numFmtId="38" fontId="17" fillId="0" borderId="0" xfId="60" applyFont="1" applyFill="1"/>
    <xf numFmtId="177" fontId="12" fillId="0" borderId="0" xfId="0" applyNumberFormat="1" applyFont="1" applyFill="1"/>
    <xf numFmtId="0" fontId="13" fillId="0" borderId="0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20" xfId="0" applyFont="1" applyFill="1" applyBorder="1"/>
    <xf numFmtId="0" fontId="14" fillId="0" borderId="6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2" xfId="0" applyFont="1" applyFill="1" applyBorder="1"/>
    <xf numFmtId="0" fontId="32" fillId="0" borderId="7" xfId="0" applyFont="1" applyFill="1" applyBorder="1"/>
    <xf numFmtId="0" fontId="31" fillId="0" borderId="22" xfId="0" applyFont="1" applyFill="1" applyBorder="1" applyAlignment="1" applyProtection="1">
      <alignment horizontal="left"/>
      <protection locked="0"/>
    </xf>
    <xf numFmtId="0" fontId="13" fillId="0" borderId="12" xfId="0" applyFont="1" applyFill="1" applyBorder="1" applyAlignment="1"/>
    <xf numFmtId="0" fontId="13" fillId="0" borderId="23" xfId="0" applyFont="1" applyFill="1" applyBorder="1"/>
    <xf numFmtId="0" fontId="13" fillId="0" borderId="24" xfId="0" applyFont="1" applyFill="1" applyBorder="1"/>
    <xf numFmtId="0" fontId="13" fillId="0" borderId="25" xfId="60" applyNumberFormat="1" applyFont="1" applyFill="1" applyBorder="1"/>
    <xf numFmtId="38" fontId="32" fillId="0" borderId="0" xfId="60" applyFont="1" applyFill="1" applyBorder="1"/>
    <xf numFmtId="0" fontId="13" fillId="0" borderId="26" xfId="0" applyFont="1" applyFill="1" applyBorder="1"/>
    <xf numFmtId="0" fontId="13" fillId="0" borderId="27" xfId="0" applyFont="1" applyFill="1" applyBorder="1"/>
    <xf numFmtId="0" fontId="13" fillId="0" borderId="11" xfId="0" applyFont="1" applyFill="1" applyBorder="1"/>
    <xf numFmtId="0" fontId="13" fillId="0" borderId="28" xfId="0" applyFont="1" applyFill="1" applyBorder="1"/>
    <xf numFmtId="0" fontId="13" fillId="0" borderId="29" xfId="60" applyNumberFormat="1" applyFont="1" applyFill="1" applyBorder="1"/>
    <xf numFmtId="0" fontId="13" fillId="0" borderId="11" xfId="0" applyFont="1" applyFill="1" applyBorder="1" applyAlignment="1">
      <alignment horizontal="center"/>
    </xf>
    <xf numFmtId="38" fontId="32" fillId="0" borderId="29" xfId="60" applyFont="1" applyFill="1" applyBorder="1" applyAlignment="1">
      <alignment horizontal="right"/>
    </xf>
    <xf numFmtId="38" fontId="32" fillId="0" borderId="11" xfId="60" applyFont="1" applyFill="1" applyBorder="1"/>
    <xf numFmtId="0" fontId="13" fillId="0" borderId="30" xfId="0" applyFont="1" applyFill="1" applyBorder="1"/>
    <xf numFmtId="0" fontId="13" fillId="0" borderId="31" xfId="0" applyFont="1" applyFill="1" applyBorder="1"/>
    <xf numFmtId="0" fontId="32" fillId="0" borderId="18" xfId="0" applyFont="1" applyFill="1" applyBorder="1"/>
    <xf numFmtId="178" fontId="13" fillId="0" borderId="9" xfId="60" applyNumberFormat="1" applyFont="1" applyFill="1" applyBorder="1"/>
    <xf numFmtId="0" fontId="33" fillId="0" borderId="18" xfId="0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182" fontId="13" fillId="0" borderId="10" xfId="60" applyNumberFormat="1" applyFont="1" applyFill="1" applyBorder="1"/>
    <xf numFmtId="182" fontId="13" fillId="0" borderId="9" xfId="60" applyNumberFormat="1" applyFont="1" applyFill="1" applyBorder="1"/>
    <xf numFmtId="38" fontId="13" fillId="0" borderId="9" xfId="60" applyFont="1" applyFill="1" applyBorder="1" applyAlignment="1">
      <alignment shrinkToFit="1"/>
    </xf>
    <xf numFmtId="0" fontId="30" fillId="0" borderId="18" xfId="0" applyFont="1" applyFill="1" applyBorder="1"/>
    <xf numFmtId="0" fontId="13" fillId="0" borderId="0" xfId="0" applyFont="1" applyFill="1" applyAlignment="1">
      <alignment horizontal="left"/>
    </xf>
    <xf numFmtId="0" fontId="13" fillId="0" borderId="13" xfId="0" applyFont="1" applyFill="1" applyBorder="1"/>
    <xf numFmtId="0" fontId="13" fillId="0" borderId="14" xfId="0" applyFont="1" applyFill="1" applyBorder="1"/>
    <xf numFmtId="0" fontId="13" fillId="0" borderId="14" xfId="60" applyNumberFormat="1" applyFont="1" applyFill="1" applyBorder="1"/>
    <xf numFmtId="0" fontId="13" fillId="0" borderId="14" xfId="0" applyFont="1" applyFill="1" applyBorder="1" applyAlignment="1">
      <alignment horizontal="center"/>
    </xf>
    <xf numFmtId="38" fontId="13" fillId="0" borderId="14" xfId="60" applyFont="1" applyFill="1" applyBorder="1"/>
    <xf numFmtId="0" fontId="13" fillId="0" borderId="15" xfId="0" applyFont="1" applyFill="1" applyBorder="1"/>
    <xf numFmtId="0" fontId="13" fillId="0" borderId="5" xfId="0" applyFont="1" applyFill="1" applyBorder="1"/>
    <xf numFmtId="0" fontId="13" fillId="0" borderId="0" xfId="60" applyNumberFormat="1" applyFont="1" applyFill="1" applyBorder="1"/>
    <xf numFmtId="0" fontId="14" fillId="0" borderId="2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Continuous"/>
    </xf>
    <xf numFmtId="0" fontId="14" fillId="0" borderId="8" xfId="0" applyFont="1" applyFill="1" applyBorder="1" applyAlignment="1">
      <alignment horizontal="centerContinuous"/>
    </xf>
    <xf numFmtId="0" fontId="14" fillId="0" borderId="9" xfId="60" applyNumberFormat="1" applyFont="1" applyFill="1" applyBorder="1" applyAlignment="1">
      <alignment horizontal="center"/>
    </xf>
    <xf numFmtId="38" fontId="14" fillId="0" borderId="9" xfId="60" applyFont="1" applyFill="1" applyBorder="1" applyAlignment="1">
      <alignment horizontal="center"/>
    </xf>
    <xf numFmtId="38" fontId="14" fillId="0" borderId="6" xfId="6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Continuous"/>
    </xf>
    <xf numFmtId="0" fontId="12" fillId="0" borderId="22" xfId="0" applyFont="1" applyFill="1" applyBorder="1" applyAlignment="1">
      <alignment horizontal="centerContinuous"/>
    </xf>
    <xf numFmtId="0" fontId="33" fillId="0" borderId="18" xfId="0" applyFont="1" applyFill="1" applyBorder="1" applyAlignment="1">
      <alignment shrinkToFit="1"/>
    </xf>
    <xf numFmtId="0" fontId="33" fillId="0" borderId="6" xfId="0" applyFont="1" applyFill="1" applyBorder="1"/>
    <xf numFmtId="193" fontId="13" fillId="0" borderId="9" xfId="60" applyNumberFormat="1" applyFont="1" applyFill="1" applyBorder="1"/>
    <xf numFmtId="3" fontId="13" fillId="0" borderId="9" xfId="60" applyNumberFormat="1" applyFont="1" applyFill="1" applyBorder="1"/>
    <xf numFmtId="56" fontId="13" fillId="0" borderId="21" xfId="0" quotePrefix="1" applyNumberFormat="1" applyFont="1" applyFill="1" applyBorder="1" applyAlignment="1">
      <alignment horizontal="center"/>
    </xf>
    <xf numFmtId="0" fontId="14" fillId="0" borderId="6" xfId="0" applyFont="1" applyFill="1" applyBorder="1" applyAlignment="1"/>
    <xf numFmtId="0" fontId="16" fillId="0" borderId="16" xfId="0" applyFont="1" applyFill="1" applyBorder="1" applyAlignment="1">
      <alignment shrinkToFit="1"/>
    </xf>
    <xf numFmtId="0" fontId="67" fillId="0" borderId="16" xfId="0" applyFont="1" applyFill="1" applyBorder="1" applyAlignment="1">
      <alignment shrinkToFit="1"/>
    </xf>
    <xf numFmtId="38" fontId="12" fillId="0" borderId="10" xfId="60" applyFont="1" applyFill="1" applyBorder="1"/>
    <xf numFmtId="38" fontId="12" fillId="0" borderId="9" xfId="60" applyFont="1" applyFill="1" applyBorder="1"/>
    <xf numFmtId="179" fontId="13" fillId="0" borderId="0" xfId="60" applyNumberFormat="1" applyFont="1" applyFill="1"/>
    <xf numFmtId="179" fontId="13" fillId="0" borderId="14" xfId="60" applyNumberFormat="1" applyFont="1" applyFill="1" applyBorder="1"/>
    <xf numFmtId="179" fontId="13" fillId="0" borderId="0" xfId="60" applyNumberFormat="1" applyFont="1" applyFill="1" applyBorder="1"/>
    <xf numFmtId="179" fontId="13" fillId="0" borderId="9" xfId="60" applyNumberFormat="1" applyFont="1" applyFill="1" applyBorder="1"/>
    <xf numFmtId="0" fontId="12" fillId="0" borderId="21" xfId="0" applyFont="1" applyFill="1" applyBorder="1" applyAlignment="1">
      <alignment horizontal="right"/>
    </xf>
    <xf numFmtId="0" fontId="12" fillId="0" borderId="12" xfId="0" applyFont="1" applyFill="1" applyBorder="1"/>
    <xf numFmtId="0" fontId="12" fillId="0" borderId="17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distributed"/>
    </xf>
    <xf numFmtId="38" fontId="13" fillId="0" borderId="7" xfId="60" applyFont="1" applyFill="1" applyBorder="1"/>
    <xf numFmtId="38" fontId="13" fillId="0" borderId="12" xfId="60" applyFont="1" applyFill="1" applyBorder="1"/>
    <xf numFmtId="0" fontId="10" fillId="0" borderId="12" xfId="0" applyFont="1" applyFill="1" applyBorder="1"/>
    <xf numFmtId="10" fontId="13" fillId="0" borderId="9" xfId="0" applyNumberFormat="1" applyFont="1" applyFill="1" applyBorder="1" applyAlignment="1">
      <alignment horizontal="center"/>
    </xf>
    <xf numFmtId="38" fontId="13" fillId="0" borderId="0" xfId="60" applyNumberFormat="1" applyFont="1" applyFill="1" applyBorder="1"/>
    <xf numFmtId="0" fontId="13" fillId="0" borderId="25" xfId="0" applyFont="1" applyFill="1" applyBorder="1" applyAlignment="1">
      <alignment horizontal="center"/>
    </xf>
    <xf numFmtId="38" fontId="13" fillId="0" borderId="25" xfId="60" applyFont="1" applyFill="1" applyBorder="1"/>
    <xf numFmtId="0" fontId="18" fillId="0" borderId="7" xfId="0" applyFont="1" applyFill="1" applyBorder="1"/>
    <xf numFmtId="0" fontId="19" fillId="0" borderId="20" xfId="0" applyFont="1" applyFill="1" applyBorder="1"/>
    <xf numFmtId="38" fontId="18" fillId="0" borderId="9" xfId="60" applyFont="1" applyFill="1" applyBorder="1"/>
    <xf numFmtId="0" fontId="19" fillId="0" borderId="22" xfId="0" applyFont="1" applyFill="1" applyBorder="1"/>
    <xf numFmtId="179" fontId="13" fillId="0" borderId="25" xfId="60" applyNumberFormat="1" applyFont="1" applyFill="1" applyBorder="1"/>
    <xf numFmtId="0" fontId="12" fillId="0" borderId="0" xfId="0" applyFont="1" applyFill="1" applyBorder="1"/>
    <xf numFmtId="179" fontId="13" fillId="0" borderId="29" xfId="60" applyNumberFormat="1" applyFont="1" applyFill="1" applyBorder="1"/>
    <xf numFmtId="0" fontId="13" fillId="0" borderId="29" xfId="0" applyFont="1" applyFill="1" applyBorder="1" applyAlignment="1">
      <alignment horizontal="center"/>
    </xf>
    <xf numFmtId="38" fontId="13" fillId="0" borderId="29" xfId="60" applyFont="1" applyFill="1" applyBorder="1" applyAlignment="1">
      <alignment horizontal="right"/>
    </xf>
    <xf numFmtId="38" fontId="13" fillId="0" borderId="11" xfId="60" applyFont="1" applyFill="1" applyBorder="1"/>
    <xf numFmtId="0" fontId="12" fillId="0" borderId="6" xfId="0" applyFont="1" applyFill="1" applyBorder="1"/>
    <xf numFmtId="0" fontId="12" fillId="0" borderId="0" xfId="0" applyFont="1" applyFill="1"/>
    <xf numFmtId="0" fontId="12" fillId="0" borderId="13" xfId="0" applyFont="1" applyFill="1" applyBorder="1"/>
    <xf numFmtId="0" fontId="12" fillId="0" borderId="14" xfId="0" applyFont="1" applyFill="1" applyBorder="1"/>
    <xf numFmtId="0" fontId="12" fillId="0" borderId="15" xfId="0" applyFont="1" applyFill="1" applyBorder="1"/>
    <xf numFmtId="0" fontId="12" fillId="0" borderId="5" xfId="0" applyFont="1" applyFill="1" applyBorder="1"/>
    <xf numFmtId="0" fontId="12" fillId="0" borderId="16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16" xfId="0" applyFont="1" applyFill="1" applyBorder="1" applyAlignment="1">
      <alignment horizontal="centerContinuous"/>
    </xf>
    <xf numFmtId="176" fontId="12" fillId="0" borderId="0" xfId="64" applyNumberFormat="1" applyFont="1" applyFill="1" applyBorder="1"/>
    <xf numFmtId="0" fontId="12" fillId="0" borderId="0" xfId="0" quotePrefix="1" applyFont="1" applyFill="1" applyBorder="1"/>
    <xf numFmtId="176" fontId="12" fillId="0" borderId="0" xfId="64" applyNumberFormat="1" applyFont="1" applyFill="1" applyBorder="1" applyAlignment="1">
      <alignment horizontal="right"/>
    </xf>
    <xf numFmtId="38" fontId="12" fillId="0" borderId="0" xfId="60" quotePrefix="1" applyFont="1" applyFill="1" applyBorder="1" applyAlignment="1">
      <alignment horizontal="left"/>
    </xf>
    <xf numFmtId="0" fontId="12" fillId="0" borderId="18" xfId="0" applyFont="1" applyFill="1" applyBorder="1"/>
    <xf numFmtId="38" fontId="12" fillId="0" borderId="0" xfId="0" applyNumberFormat="1" applyFont="1" applyFill="1"/>
    <xf numFmtId="0" fontId="12" fillId="0" borderId="17" xfId="0" applyFont="1" applyFill="1" applyBorder="1"/>
    <xf numFmtId="0" fontId="12" fillId="0" borderId="19" xfId="0" applyFont="1" applyFill="1" applyBorder="1"/>
    <xf numFmtId="0" fontId="12" fillId="0" borderId="10" xfId="0" applyFont="1" applyFill="1" applyBorder="1"/>
    <xf numFmtId="0" fontId="12" fillId="0" borderId="20" xfId="0" applyFont="1" applyFill="1" applyBorder="1"/>
    <xf numFmtId="0" fontId="12" fillId="0" borderId="24" xfId="0" applyFont="1" applyFill="1" applyBorder="1" applyAlignment="1">
      <alignment horizontal="centerContinuous"/>
    </xf>
    <xf numFmtId="0" fontId="12" fillId="0" borderId="21" xfId="0" applyFont="1" applyFill="1" applyBorder="1"/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22" xfId="0" applyFont="1" applyFill="1" applyBorder="1"/>
    <xf numFmtId="2" fontId="13" fillId="0" borderId="9" xfId="0" applyNumberFormat="1" applyFont="1" applyFill="1" applyBorder="1"/>
    <xf numFmtId="2" fontId="12" fillId="0" borderId="10" xfId="0" applyNumberFormat="1" applyFont="1" applyFill="1" applyBorder="1"/>
    <xf numFmtId="38" fontId="12" fillId="0" borderId="9" xfId="0" applyNumberFormat="1" applyFont="1" applyFill="1" applyBorder="1"/>
    <xf numFmtId="38" fontId="12" fillId="0" borderId="10" xfId="0" applyNumberFormat="1" applyFont="1" applyFill="1" applyBorder="1"/>
    <xf numFmtId="38" fontId="12" fillId="0" borderId="12" xfId="0" applyNumberFormat="1" applyFont="1" applyFill="1" applyBorder="1"/>
    <xf numFmtId="176" fontId="12" fillId="0" borderId="6" xfId="64" applyNumberFormat="1" applyFont="1" applyFill="1" applyBorder="1"/>
    <xf numFmtId="0" fontId="12" fillId="0" borderId="6" xfId="0" quotePrefix="1" applyFont="1" applyFill="1" applyBorder="1"/>
    <xf numFmtId="0" fontId="12" fillId="0" borderId="27" xfId="0" applyFont="1" applyFill="1" applyBorder="1"/>
    <xf numFmtId="0" fontId="12" fillId="0" borderId="11" xfId="0" applyFont="1" applyFill="1" applyBorder="1" applyAlignment="1">
      <alignment horizontal="distributed"/>
    </xf>
    <xf numFmtId="38" fontId="12" fillId="0" borderId="29" xfId="60" applyFont="1" applyFill="1" applyBorder="1"/>
    <xf numFmtId="38" fontId="12" fillId="0" borderId="11" xfId="60" applyFont="1" applyFill="1" applyBorder="1"/>
    <xf numFmtId="0" fontId="12" fillId="0" borderId="11" xfId="0" applyFont="1" applyFill="1" applyBorder="1"/>
    <xf numFmtId="0" fontId="12" fillId="0" borderId="31" xfId="0" applyFont="1" applyFill="1" applyBorder="1"/>
    <xf numFmtId="0" fontId="13" fillId="0" borderId="8" xfId="0" applyFont="1" applyFill="1" applyBorder="1" applyAlignment="1">
      <alignment shrinkToFit="1"/>
    </xf>
    <xf numFmtId="0" fontId="12" fillId="0" borderId="17" xfId="0" applyFont="1" applyBorder="1" applyAlignment="1">
      <alignment horizontal="right"/>
    </xf>
    <xf numFmtId="0" fontId="12" fillId="0" borderId="7" xfId="0" applyFont="1" applyBorder="1"/>
    <xf numFmtId="0" fontId="12" fillId="0" borderId="18" xfId="0" applyFont="1" applyBorder="1" applyAlignment="1">
      <alignment horizontal="distributed"/>
    </xf>
    <xf numFmtId="0" fontId="13" fillId="0" borderId="19" xfId="0" applyFont="1" applyBorder="1"/>
    <xf numFmtId="0" fontId="12" fillId="0" borderId="21" xfId="0" applyFont="1" applyBorder="1" applyAlignment="1">
      <alignment horizontal="right"/>
    </xf>
    <xf numFmtId="0" fontId="12" fillId="0" borderId="12" xfId="0" applyFont="1" applyBorder="1"/>
    <xf numFmtId="178" fontId="13" fillId="0" borderId="8" xfId="60" applyNumberFormat="1" applyFont="1" applyFill="1" applyBorder="1"/>
    <xf numFmtId="0" fontId="13" fillId="0" borderId="6" xfId="0" applyFont="1" applyFill="1" applyBorder="1" applyAlignment="1"/>
    <xf numFmtId="1" fontId="13" fillId="0" borderId="9" xfId="60" applyNumberFormat="1" applyFont="1" applyFill="1" applyBorder="1"/>
    <xf numFmtId="0" fontId="13" fillId="30" borderId="0" xfId="0" applyFont="1" applyFill="1" applyAlignment="1">
      <alignment horizontal="left"/>
    </xf>
    <xf numFmtId="0" fontId="13" fillId="30" borderId="0" xfId="0" applyFont="1" applyFill="1" applyBorder="1"/>
    <xf numFmtId="0" fontId="13" fillId="30" borderId="0" xfId="0" applyFont="1" applyFill="1"/>
    <xf numFmtId="38" fontId="12" fillId="0" borderId="25" xfId="60" applyFont="1" applyFill="1" applyBorder="1"/>
    <xf numFmtId="0" fontId="13" fillId="31" borderId="0" xfId="0" applyFont="1" applyFill="1" applyAlignment="1">
      <alignment horizontal="left"/>
    </xf>
    <xf numFmtId="0" fontId="13" fillId="31" borderId="0" xfId="0" applyFont="1" applyFill="1"/>
    <xf numFmtId="0" fontId="13" fillId="31" borderId="0" xfId="0" applyFont="1" applyFill="1" applyBorder="1"/>
    <xf numFmtId="0" fontId="12" fillId="0" borderId="0" xfId="0" applyFont="1" applyFill="1" applyBorder="1" applyAlignment="1">
      <alignment horizontal="right"/>
    </xf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23" xfId="0" applyFont="1" applyBorder="1" applyAlignment="1">
      <alignment horizontal="right"/>
    </xf>
    <xf numFmtId="0" fontId="12" fillId="0" borderId="26" xfId="0" applyFont="1" applyBorder="1"/>
    <xf numFmtId="0" fontId="12" fillId="0" borderId="0" xfId="0" applyFont="1" applyBorder="1" applyAlignment="1">
      <alignment horizontal="distributed"/>
    </xf>
    <xf numFmtId="2" fontId="13" fillId="0" borderId="25" xfId="0" applyNumberFormat="1" applyFont="1" applyFill="1" applyBorder="1"/>
    <xf numFmtId="38" fontId="12" fillId="0" borderId="26" xfId="0" applyNumberFormat="1" applyFont="1" applyFill="1" applyBorder="1"/>
    <xf numFmtId="0" fontId="12" fillId="0" borderId="0" xfId="0" applyFont="1" applyFill="1" applyAlignment="1">
      <alignment horizontal="right"/>
    </xf>
    <xf numFmtId="0" fontId="68" fillId="0" borderId="5" xfId="0" applyFont="1" applyFill="1" applyBorder="1" applyAlignment="1">
      <alignment horizontal="centerContinuous"/>
    </xf>
    <xf numFmtId="180" fontId="12" fillId="0" borderId="0" xfId="6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distributed"/>
    </xf>
    <xf numFmtId="176" fontId="12" fillId="0" borderId="6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centerContinuous"/>
    </xf>
    <xf numFmtId="0" fontId="12" fillId="0" borderId="23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Continuous"/>
    </xf>
    <xf numFmtId="0" fontId="12" fillId="0" borderId="25" xfId="0" applyFont="1" applyFill="1" applyBorder="1" applyAlignment="1">
      <alignment horizontal="center"/>
    </xf>
    <xf numFmtId="0" fontId="0" fillId="0" borderId="24" xfId="0" applyFont="1" applyBorder="1"/>
    <xf numFmtId="0" fontId="13" fillId="0" borderId="6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12" fillId="0" borderId="23" xfId="0" applyFont="1" applyFill="1" applyBorder="1" applyAlignment="1">
      <alignment horizontal="right"/>
    </xf>
    <xf numFmtId="0" fontId="12" fillId="0" borderId="26" xfId="0" applyFont="1" applyFill="1" applyBorder="1"/>
    <xf numFmtId="0" fontId="0" fillId="0" borderId="24" xfId="0" applyFill="1" applyBorder="1" applyAlignment="1"/>
    <xf numFmtId="1" fontId="13" fillId="0" borderId="8" xfId="60" applyNumberFormat="1" applyFont="1" applyFill="1" applyBorder="1"/>
    <xf numFmtId="3" fontId="13" fillId="0" borderId="8" xfId="60" applyNumberFormat="1" applyFont="1" applyFill="1" applyBorder="1"/>
    <xf numFmtId="0" fontId="12" fillId="0" borderId="0" xfId="261" applyNumberFormat="1" applyFont="1" applyFill="1" applyAlignment="1">
      <alignment vertical="center"/>
    </xf>
    <xf numFmtId="0" fontId="64" fillId="0" borderId="0" xfId="261" applyNumberFormat="1" applyFont="1" applyFill="1" applyAlignment="1">
      <alignment vertical="center"/>
    </xf>
    <xf numFmtId="0" fontId="68" fillId="0" borderId="0" xfId="261" quotePrefix="1" applyNumberFormat="1" applyFont="1" applyFill="1" applyAlignment="1">
      <alignment horizontal="centerContinuous" vertical="center"/>
    </xf>
    <xf numFmtId="0" fontId="70" fillId="0" borderId="0" xfId="261" applyNumberFormat="1" applyFont="1" applyFill="1" applyAlignment="1">
      <alignment horizontal="centerContinuous" vertical="center"/>
    </xf>
    <xf numFmtId="194" fontId="12" fillId="0" borderId="0" xfId="261" quotePrefix="1" applyNumberFormat="1" applyFont="1" applyFill="1" applyAlignment="1">
      <alignment horizontal="right" vertical="center"/>
    </xf>
    <xf numFmtId="0" fontId="12" fillId="0" borderId="44" xfId="261" applyNumberFormat="1" applyFont="1" applyFill="1" applyBorder="1" applyAlignment="1">
      <alignment vertical="center"/>
    </xf>
    <xf numFmtId="0" fontId="12" fillId="0" borderId="14" xfId="261" applyNumberFormat="1" applyFont="1" applyFill="1" applyBorder="1" applyAlignment="1">
      <alignment horizontal="distributed" vertical="center"/>
    </xf>
    <xf numFmtId="0" fontId="12" fillId="0" borderId="46" xfId="261" applyNumberFormat="1" applyFont="1" applyFill="1" applyBorder="1" applyAlignment="1">
      <alignment horizontal="distributed" vertical="center"/>
    </xf>
    <xf numFmtId="0" fontId="12" fillId="0" borderId="14" xfId="261" applyNumberFormat="1" applyFont="1" applyFill="1" applyBorder="1" applyAlignment="1">
      <alignment horizontal="centerContinuous" vertical="center"/>
    </xf>
    <xf numFmtId="0" fontId="12" fillId="0" borderId="45" xfId="261" applyNumberFormat="1" applyFont="1" applyFill="1" applyBorder="1" applyAlignment="1">
      <alignment horizontal="centerContinuous" vertical="center"/>
    </xf>
    <xf numFmtId="0" fontId="12" fillId="0" borderId="15" xfId="261" applyNumberFormat="1" applyFont="1" applyFill="1" applyBorder="1" applyAlignment="1">
      <alignment horizontal="distributed" vertical="center"/>
    </xf>
    <xf numFmtId="0" fontId="12" fillId="0" borderId="23" xfId="261" applyNumberFormat="1" applyFont="1" applyFill="1" applyBorder="1" applyAlignment="1">
      <alignment vertical="center"/>
    </xf>
    <xf numFmtId="0" fontId="12" fillId="0" borderId="0" xfId="261" applyNumberFormat="1" applyFont="1" applyFill="1" applyBorder="1" applyAlignment="1">
      <alignment horizontal="distributed" vertical="center" justifyLastLine="1"/>
    </xf>
    <xf numFmtId="0" fontId="12" fillId="0" borderId="25" xfId="261" applyNumberFormat="1" applyFont="1" applyFill="1" applyBorder="1" applyAlignment="1">
      <alignment horizontal="distributed" vertical="center" justifyLastLine="1"/>
    </xf>
    <xf numFmtId="0" fontId="12" fillId="0" borderId="16" xfId="261" applyNumberFormat="1" applyFont="1" applyFill="1" applyBorder="1" applyAlignment="1">
      <alignment horizontal="distributed" vertical="center" justifyLastLine="1"/>
    </xf>
    <xf numFmtId="0" fontId="12" fillId="0" borderId="10" xfId="261" applyNumberFormat="1" applyFont="1" applyFill="1" applyBorder="1" applyAlignment="1">
      <alignment horizontal="distributed" vertical="center" justifyLastLine="1"/>
    </xf>
    <xf numFmtId="0" fontId="12" fillId="0" borderId="5" xfId="262" applyFont="1" applyFill="1" applyBorder="1" applyAlignment="1">
      <alignment horizontal="center" vertical="center"/>
    </xf>
    <xf numFmtId="0" fontId="12" fillId="0" borderId="49" xfId="261" applyNumberFormat="1" applyFont="1" applyFill="1" applyBorder="1" applyAlignment="1">
      <alignment vertical="center"/>
    </xf>
    <xf numFmtId="0" fontId="12" fillId="0" borderId="41" xfId="65" applyFont="1" applyFill="1" applyBorder="1" applyAlignment="1">
      <alignment vertical="center"/>
    </xf>
    <xf numFmtId="0" fontId="12" fillId="0" borderId="41" xfId="261" applyNumberFormat="1" applyFont="1" applyFill="1" applyBorder="1" applyAlignment="1">
      <alignment vertical="center"/>
    </xf>
    <xf numFmtId="0" fontId="12" fillId="0" borderId="50" xfId="261" applyNumberFormat="1" applyFont="1" applyFill="1" applyBorder="1" applyAlignment="1">
      <alignment vertical="center"/>
    </xf>
    <xf numFmtId="0" fontId="12" fillId="0" borderId="41" xfId="261" applyNumberFormat="1" applyFont="1" applyFill="1" applyBorder="1" applyAlignment="1">
      <alignment horizontal="center" vertical="center"/>
    </xf>
    <xf numFmtId="3" fontId="12" fillId="0" borderId="41" xfId="261" applyNumberFormat="1" applyFont="1" applyFill="1" applyBorder="1" applyAlignment="1">
      <alignment vertical="center"/>
    </xf>
    <xf numFmtId="0" fontId="12" fillId="0" borderId="51" xfId="261" applyNumberFormat="1" applyFont="1" applyFill="1" applyBorder="1" applyAlignment="1">
      <alignment vertical="center"/>
    </xf>
    <xf numFmtId="0" fontId="12" fillId="0" borderId="49" xfId="261" applyNumberFormat="1" applyFont="1" applyFill="1" applyBorder="1" applyAlignment="1">
      <alignment horizontal="center" vertical="center"/>
    </xf>
    <xf numFmtId="179" fontId="16" fillId="0" borderId="41" xfId="146" applyNumberFormat="1" applyFont="1" applyFill="1" applyBorder="1" applyAlignment="1">
      <alignment vertical="center"/>
    </xf>
    <xf numFmtId="0" fontId="12" fillId="0" borderId="41" xfId="65" applyFont="1" applyFill="1" applyBorder="1" applyAlignment="1">
      <alignment horizontal="center" vertical="center"/>
    </xf>
    <xf numFmtId="0" fontId="12" fillId="0" borderId="53" xfId="261" applyNumberFormat="1" applyFont="1" applyFill="1" applyBorder="1" applyAlignment="1">
      <alignment horizontal="center" vertical="center"/>
    </xf>
    <xf numFmtId="0" fontId="12" fillId="0" borderId="41" xfId="65" applyFont="1" applyFill="1" applyBorder="1" applyAlignment="1">
      <alignment horizontal="left" vertical="center"/>
    </xf>
    <xf numFmtId="0" fontId="12" fillId="0" borderId="41" xfId="65" applyFont="1" applyFill="1" applyBorder="1"/>
    <xf numFmtId="0" fontId="16" fillId="0" borderId="52" xfId="261" applyNumberFormat="1" applyFont="1" applyFill="1" applyBorder="1" applyAlignment="1">
      <alignment vertical="center" wrapText="1"/>
    </xf>
    <xf numFmtId="0" fontId="16" fillId="0" borderId="41" xfId="65" applyFont="1" applyFill="1" applyBorder="1"/>
    <xf numFmtId="0" fontId="9" fillId="0" borderId="41" xfId="65" applyFont="1" applyFill="1" applyBorder="1" applyAlignment="1">
      <alignment vertical="center"/>
    </xf>
    <xf numFmtId="0" fontId="12" fillId="0" borderId="41" xfId="65" applyFont="1" applyFill="1" applyBorder="1" applyAlignment="1">
      <alignment horizontal="left" vertical="center" wrapText="1"/>
    </xf>
    <xf numFmtId="0" fontId="16" fillId="0" borderId="52" xfId="261" applyNumberFormat="1" applyFont="1" applyFill="1" applyBorder="1" applyAlignment="1">
      <alignment horizontal="left" vertical="center"/>
    </xf>
    <xf numFmtId="0" fontId="16" fillId="0" borderId="52" xfId="261" applyNumberFormat="1" applyFont="1" applyFill="1" applyBorder="1" applyAlignment="1">
      <alignment horizontal="left" vertical="center" shrinkToFit="1"/>
    </xf>
    <xf numFmtId="179" fontId="16" fillId="0" borderId="41" xfId="146" applyNumberFormat="1" applyFont="1" applyFill="1" applyBorder="1"/>
    <xf numFmtId="3" fontId="12" fillId="0" borderId="0" xfId="261" applyNumberFormat="1" applyFont="1" applyFill="1" applyAlignment="1">
      <alignment vertical="center"/>
    </xf>
    <xf numFmtId="0" fontId="12" fillId="0" borderId="54" xfId="65" applyFont="1" applyFill="1" applyBorder="1" applyAlignment="1">
      <alignment vertical="center"/>
    </xf>
    <xf numFmtId="0" fontId="16" fillId="0" borderId="51" xfId="261" applyNumberFormat="1" applyFont="1" applyFill="1" applyBorder="1" applyAlignment="1">
      <alignment vertical="center" wrapText="1"/>
    </xf>
    <xf numFmtId="0" fontId="9" fillId="0" borderId="41" xfId="65" applyFont="1" applyFill="1" applyBorder="1"/>
    <xf numFmtId="0" fontId="12" fillId="0" borderId="54" xfId="261" applyNumberFormat="1" applyFont="1" applyFill="1" applyBorder="1" applyAlignment="1">
      <alignment vertical="center"/>
    </xf>
    <xf numFmtId="0" fontId="12" fillId="0" borderId="27" xfId="261" applyNumberFormat="1" applyFont="1" applyFill="1" applyBorder="1" applyAlignment="1">
      <alignment horizontal="center" vertical="center"/>
    </xf>
    <xf numFmtId="0" fontId="12" fillId="0" borderId="55" xfId="261" applyNumberFormat="1" applyFont="1" applyFill="1" applyBorder="1" applyAlignment="1">
      <alignment vertical="center"/>
    </xf>
    <xf numFmtId="0" fontId="12" fillId="0" borderId="56" xfId="261" applyNumberFormat="1" applyFont="1" applyFill="1" applyBorder="1" applyAlignment="1">
      <alignment vertical="center"/>
    </xf>
    <xf numFmtId="0" fontId="12" fillId="0" borderId="56" xfId="261" applyNumberFormat="1" applyFont="1" applyFill="1" applyBorder="1" applyAlignment="1">
      <alignment horizontal="center" vertical="center"/>
    </xf>
    <xf numFmtId="3" fontId="12" fillId="0" borderId="56" xfId="261" applyNumberFormat="1" applyFont="1" applyFill="1" applyBorder="1" applyAlignment="1">
      <alignment vertical="center"/>
    </xf>
    <xf numFmtId="0" fontId="12" fillId="0" borderId="57" xfId="261" applyNumberFormat="1" applyFont="1" applyFill="1" applyBorder="1" applyAlignment="1">
      <alignment vertical="center"/>
    </xf>
    <xf numFmtId="0" fontId="12" fillId="0" borderId="0" xfId="262" applyFont="1" applyFill="1" applyBorder="1" applyAlignment="1" applyProtection="1">
      <alignment horizontal="left"/>
    </xf>
    <xf numFmtId="0" fontId="12" fillId="0" borderId="0" xfId="261" applyNumberFormat="1" applyFont="1" applyFill="1" applyBorder="1" applyAlignment="1">
      <alignment vertical="center"/>
    </xf>
    <xf numFmtId="0" fontId="12" fillId="0" borderId="0" xfId="261" applyNumberFormat="1" applyFont="1" applyFill="1" applyBorder="1" applyAlignment="1">
      <alignment horizontal="center" vertical="center"/>
    </xf>
    <xf numFmtId="3" fontId="12" fillId="0" borderId="0" xfId="261" applyNumberFormat="1" applyFont="1" applyFill="1" applyBorder="1" applyAlignment="1">
      <alignment vertical="center"/>
    </xf>
    <xf numFmtId="0" fontId="12" fillId="0" borderId="9" xfId="65" applyFont="1" applyFill="1" applyBorder="1" applyAlignment="1">
      <alignment vertical="center"/>
    </xf>
    <xf numFmtId="3" fontId="13" fillId="0" borderId="41" xfId="261" applyNumberFormat="1" applyFont="1" applyFill="1" applyBorder="1" applyAlignment="1">
      <alignment vertical="center"/>
    </xf>
    <xf numFmtId="0" fontId="12" fillId="0" borderId="48" xfId="261" applyNumberFormat="1" applyFont="1" applyFill="1" applyBorder="1" applyAlignment="1">
      <alignment horizontal="center" vertical="center"/>
    </xf>
    <xf numFmtId="0" fontId="12" fillId="0" borderId="51" xfId="261" applyNumberFormat="1" applyFont="1" applyFill="1" applyBorder="1" applyAlignment="1">
      <alignment horizontal="center" vertical="center"/>
    </xf>
    <xf numFmtId="0" fontId="16" fillId="0" borderId="52" xfId="261" applyNumberFormat="1" applyFont="1" applyFill="1" applyBorder="1" applyAlignment="1">
      <alignment horizontal="center" vertical="center" shrinkToFit="1"/>
    </xf>
    <xf numFmtId="3" fontId="71" fillId="0" borderId="41" xfId="261" applyNumberFormat="1" applyFont="1" applyFill="1" applyBorder="1" applyAlignment="1">
      <alignment vertical="center"/>
    </xf>
    <xf numFmtId="0" fontId="12" fillId="0" borderId="9" xfId="65" applyFont="1" applyFill="1" applyBorder="1" applyAlignment="1">
      <alignment horizontal="left" vertical="center" wrapText="1"/>
    </xf>
    <xf numFmtId="0" fontId="16" fillId="0" borderId="52" xfId="261" applyNumberFormat="1" applyFont="1" applyFill="1" applyBorder="1" applyAlignment="1">
      <alignment horizontal="center" vertical="center"/>
    </xf>
    <xf numFmtId="0" fontId="16" fillId="0" borderId="48" xfId="261" applyNumberFormat="1" applyFont="1" applyFill="1" applyBorder="1" applyAlignment="1">
      <alignment horizontal="center" vertical="center"/>
    </xf>
    <xf numFmtId="179" fontId="10" fillId="0" borderId="41" xfId="146" applyNumberFormat="1" applyFont="1" applyFill="1" applyBorder="1" applyAlignment="1">
      <alignment vertical="center"/>
    </xf>
    <xf numFmtId="0" fontId="10" fillId="0" borderId="41" xfId="65" applyFont="1" applyFill="1" applyBorder="1"/>
    <xf numFmtId="0" fontId="12" fillId="0" borderId="9" xfId="65" applyFont="1" applyFill="1" applyBorder="1" applyAlignment="1">
      <alignment horizontal="left" vertical="center"/>
    </xf>
    <xf numFmtId="0" fontId="16" fillId="0" borderId="41" xfId="65" applyFont="1" applyFill="1" applyBorder="1" applyAlignment="1">
      <alignment vertical="center"/>
    </xf>
    <xf numFmtId="0" fontId="69" fillId="0" borderId="41" xfId="65" applyFont="1" applyFill="1" applyBorder="1" applyAlignment="1">
      <alignment horizontal="left" vertical="center"/>
    </xf>
    <xf numFmtId="0" fontId="13" fillId="0" borderId="54" xfId="261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wrapText="1" shrinkToFit="1"/>
    </xf>
    <xf numFmtId="0" fontId="12" fillId="0" borderId="41" xfId="65" applyFont="1" applyBorder="1" applyAlignment="1">
      <alignment vertical="center"/>
    </xf>
    <xf numFmtId="0" fontId="12" fillId="0" borderId="41" xfId="65" applyFont="1" applyBorder="1" applyAlignment="1">
      <alignment vertical="center" shrinkToFit="1"/>
    </xf>
    <xf numFmtId="179" fontId="16" fillId="0" borderId="41" xfId="146" applyNumberFormat="1" applyFont="1" applyBorder="1" applyAlignment="1">
      <alignment vertical="center"/>
    </xf>
    <xf numFmtId="0" fontId="12" fillId="0" borderId="52" xfId="261" applyNumberFormat="1" applyFont="1" applyFill="1" applyBorder="1" applyAlignment="1">
      <alignment vertical="center" wrapText="1"/>
    </xf>
    <xf numFmtId="0" fontId="16" fillId="0" borderId="0" xfId="261" applyNumberFormat="1" applyFont="1" applyFill="1" applyBorder="1" applyAlignment="1">
      <alignment horizontal="right"/>
    </xf>
    <xf numFmtId="0" fontId="12" fillId="0" borderId="41" xfId="261" applyNumberFormat="1" applyFont="1" applyBorder="1" applyAlignment="1">
      <alignment vertical="center"/>
    </xf>
    <xf numFmtId="0" fontId="12" fillId="0" borderId="50" xfId="261" applyNumberFormat="1" applyFont="1" applyBorder="1" applyAlignment="1">
      <alignment vertical="center"/>
    </xf>
    <xf numFmtId="0" fontId="12" fillId="0" borderId="41" xfId="261" applyNumberFormat="1" applyFont="1" applyBorder="1" applyAlignment="1">
      <alignment horizontal="center" vertical="center"/>
    </xf>
    <xf numFmtId="3" fontId="12" fillId="0" borderId="41" xfId="261" applyNumberFormat="1" applyFont="1" applyBorder="1" applyAlignment="1">
      <alignment vertical="center"/>
    </xf>
    <xf numFmtId="0" fontId="12" fillId="0" borderId="51" xfId="261" applyNumberFormat="1" applyFont="1" applyBorder="1" applyAlignment="1">
      <alignment vertical="center"/>
    </xf>
    <xf numFmtId="0" fontId="12" fillId="0" borderId="10" xfId="65" applyFont="1" applyBorder="1" applyAlignment="1">
      <alignment vertical="center"/>
    </xf>
    <xf numFmtId="179" fontId="16" fillId="0" borderId="10" xfId="146" applyNumberFormat="1" applyFont="1" applyBorder="1" applyAlignment="1">
      <alignment vertical="center"/>
    </xf>
    <xf numFmtId="0" fontId="12" fillId="0" borderId="10" xfId="65" applyFont="1" applyFill="1" applyBorder="1" applyAlignment="1">
      <alignment horizontal="center" vertical="center"/>
    </xf>
    <xf numFmtId="3" fontId="12" fillId="0" borderId="10" xfId="261" applyNumberFormat="1" applyFont="1" applyFill="1" applyBorder="1" applyAlignment="1">
      <alignment vertical="center"/>
    </xf>
    <xf numFmtId="179" fontId="16" fillId="0" borderId="9" xfId="146" applyNumberFormat="1" applyFont="1" applyBorder="1" applyAlignment="1">
      <alignment vertical="center"/>
    </xf>
    <xf numFmtId="0" fontId="12" fillId="0" borderId="9" xfId="65" applyFont="1" applyFill="1" applyBorder="1" applyAlignment="1">
      <alignment horizontal="center" vertical="center"/>
    </xf>
    <xf numFmtId="3" fontId="12" fillId="0" borderId="9" xfId="261" applyNumberFormat="1" applyFont="1" applyFill="1" applyBorder="1" applyAlignment="1">
      <alignment vertical="center"/>
    </xf>
    <xf numFmtId="0" fontId="12" fillId="0" borderId="53" xfId="261" applyNumberFormat="1" applyFont="1" applyBorder="1" applyAlignment="1">
      <alignment horizontal="center" vertical="center"/>
    </xf>
    <xf numFmtId="0" fontId="12" fillId="0" borderId="54" xfId="261" applyNumberFormat="1" applyFont="1" applyBorder="1" applyAlignment="1">
      <alignment vertical="center"/>
    </xf>
    <xf numFmtId="0" fontId="12" fillId="0" borderId="0" xfId="261" applyNumberFormat="1" applyFont="1" applyBorder="1" applyAlignment="1">
      <alignment horizontal="center" vertical="center"/>
    </xf>
    <xf numFmtId="0" fontId="12" fillId="0" borderId="0" xfId="261" applyNumberFormat="1" applyFont="1" applyBorder="1" applyAlignment="1">
      <alignment vertical="center"/>
    </xf>
    <xf numFmtId="0" fontId="16" fillId="0" borderId="0" xfId="261" applyNumberFormat="1" applyFont="1" applyBorder="1" applyAlignment="1">
      <alignment vertical="center"/>
    </xf>
    <xf numFmtId="3" fontId="12" fillId="0" borderId="0" xfId="261" applyNumberFormat="1" applyFont="1" applyBorder="1" applyAlignment="1">
      <alignment vertical="center"/>
    </xf>
    <xf numFmtId="0" fontId="12" fillId="0" borderId="49" xfId="261" quotePrefix="1" applyNumberFormat="1" applyFont="1" applyBorder="1" applyAlignment="1">
      <alignment vertical="center"/>
    </xf>
    <xf numFmtId="0" fontId="13" fillId="0" borderId="41" xfId="65" applyFont="1" applyFill="1" applyBorder="1" applyAlignment="1">
      <alignment vertical="center"/>
    </xf>
    <xf numFmtId="0" fontId="13" fillId="0" borderId="8" xfId="65" applyFont="1" applyFill="1" applyBorder="1"/>
    <xf numFmtId="0" fontId="12" fillId="0" borderId="41" xfId="65" applyFont="1" applyBorder="1" applyAlignment="1">
      <alignment horizontal="center" vertical="center"/>
    </xf>
    <xf numFmtId="0" fontId="13" fillId="0" borderId="9" xfId="65" applyFont="1" applyFill="1" applyBorder="1" applyAlignment="1">
      <alignment vertical="center"/>
    </xf>
    <xf numFmtId="0" fontId="32" fillId="0" borderId="9" xfId="65" applyFont="1" applyFill="1" applyBorder="1"/>
    <xf numFmtId="0" fontId="33" fillId="0" borderId="6" xfId="65" applyFont="1" applyFill="1" applyBorder="1"/>
    <xf numFmtId="0" fontId="32" fillId="0" borderId="41" xfId="65" applyFont="1" applyFill="1" applyBorder="1" applyAlignment="1">
      <alignment vertical="center"/>
    </xf>
    <xf numFmtId="0" fontId="13" fillId="0" borderId="41" xfId="65" applyFont="1" applyFill="1" applyBorder="1" applyAlignment="1">
      <alignment horizontal="left" vertical="center" wrapText="1"/>
    </xf>
    <xf numFmtId="0" fontId="13" fillId="0" borderId="6" xfId="65" applyFont="1" applyFill="1" applyBorder="1" applyAlignment="1">
      <alignment vertical="center"/>
    </xf>
    <xf numFmtId="0" fontId="13" fillId="0" borderId="41" xfId="65" applyFont="1" applyBorder="1" applyAlignment="1">
      <alignment horizontal="left" vertical="center" wrapText="1"/>
    </xf>
    <xf numFmtId="0" fontId="13" fillId="0" borderId="6" xfId="65" applyFont="1" applyFill="1" applyBorder="1"/>
    <xf numFmtId="0" fontId="12" fillId="0" borderId="41" xfId="261" applyNumberFormat="1" applyFont="1" applyBorder="1" applyAlignment="1">
      <alignment vertical="center" shrinkToFit="1"/>
    </xf>
    <xf numFmtId="0" fontId="12" fillId="0" borderId="18" xfId="261" applyNumberFormat="1" applyFont="1" applyBorder="1" applyAlignment="1">
      <alignment vertical="center"/>
    </xf>
    <xf numFmtId="0" fontId="12" fillId="0" borderId="10" xfId="261" applyNumberFormat="1" applyFont="1" applyBorder="1" applyAlignment="1">
      <alignment vertical="center"/>
    </xf>
    <xf numFmtId="0" fontId="12" fillId="0" borderId="51" xfId="261" applyNumberFormat="1" applyFont="1" applyBorder="1" applyAlignment="1">
      <alignment horizontal="center" vertical="center"/>
    </xf>
    <xf numFmtId="0" fontId="12" fillId="0" borderId="11" xfId="261" applyNumberFormat="1" applyFont="1" applyFill="1" applyBorder="1" applyAlignment="1">
      <alignment vertical="center"/>
    </xf>
    <xf numFmtId="0" fontId="12" fillId="0" borderId="29" xfId="261" applyNumberFormat="1" applyFont="1" applyFill="1" applyBorder="1" applyAlignment="1">
      <alignment vertical="center"/>
    </xf>
    <xf numFmtId="0" fontId="12" fillId="0" borderId="29" xfId="261" applyNumberFormat="1" applyFont="1" applyFill="1" applyBorder="1" applyAlignment="1">
      <alignment horizontal="center" vertical="center"/>
    </xf>
    <xf numFmtId="3" fontId="12" fillId="0" borderId="29" xfId="261" applyNumberFormat="1" applyFont="1" applyFill="1" applyBorder="1" applyAlignment="1">
      <alignment vertical="center"/>
    </xf>
    <xf numFmtId="0" fontId="12" fillId="0" borderId="31" xfId="261" applyNumberFormat="1" applyFont="1" applyFill="1" applyBorder="1" applyAlignment="1">
      <alignment vertical="center"/>
    </xf>
    <xf numFmtId="0" fontId="13" fillId="0" borderId="48" xfId="261" applyNumberFormat="1" applyFont="1" applyFill="1" applyBorder="1" applyAlignment="1">
      <alignment horizontal="center" vertical="center"/>
    </xf>
    <xf numFmtId="0" fontId="32" fillId="0" borderId="41" xfId="65" applyFont="1" applyFill="1" applyBorder="1"/>
    <xf numFmtId="0" fontId="12" fillId="0" borderId="24" xfId="261" applyNumberFormat="1" applyFont="1" applyFill="1" applyBorder="1" applyAlignment="1">
      <alignment horizontal="distributed" vertical="center" justifyLastLine="1"/>
    </xf>
    <xf numFmtId="0" fontId="32" fillId="0" borderId="6" xfId="65" applyFont="1" applyFill="1" applyBorder="1" applyAlignment="1">
      <alignment vertical="center"/>
    </xf>
    <xf numFmtId="0" fontId="12" fillId="0" borderId="22" xfId="261" applyNumberFormat="1" applyFont="1" applyFill="1" applyBorder="1" applyAlignment="1">
      <alignment horizontal="center" vertical="center"/>
    </xf>
    <xf numFmtId="0" fontId="13" fillId="0" borderId="41" xfId="261" applyNumberFormat="1" applyFont="1" applyFill="1" applyBorder="1" applyAlignment="1">
      <alignment vertical="center"/>
    </xf>
    <xf numFmtId="0" fontId="12" fillId="0" borderId="50" xfId="261" applyNumberFormat="1" applyFont="1" applyFill="1" applyBorder="1" applyAlignment="1">
      <alignment horizontal="center" vertical="center"/>
    </xf>
    <xf numFmtId="0" fontId="12" fillId="0" borderId="52" xfId="261" applyNumberFormat="1" applyFont="1" applyFill="1" applyBorder="1" applyAlignment="1">
      <alignment horizontal="center" vertical="center"/>
    </xf>
    <xf numFmtId="0" fontId="12" fillId="0" borderId="48" xfId="261" applyNumberFormat="1" applyFont="1" applyFill="1" applyBorder="1" applyAlignment="1">
      <alignment vertical="center" wrapText="1"/>
    </xf>
    <xf numFmtId="0" fontId="12" fillId="0" borderId="10" xfId="65" applyFont="1" applyFill="1" applyBorder="1" applyAlignment="1">
      <alignment vertical="center"/>
    </xf>
    <xf numFmtId="0" fontId="12" fillId="0" borderId="47" xfId="261" applyNumberFormat="1" applyFont="1" applyFill="1" applyBorder="1" applyAlignment="1">
      <alignment vertical="center" wrapText="1"/>
    </xf>
    <xf numFmtId="38" fontId="13" fillId="0" borderId="9" xfId="60" applyFont="1" applyFill="1" applyBorder="1" applyAlignment="1">
      <alignment horizontal="right"/>
    </xf>
    <xf numFmtId="0" fontId="12" fillId="0" borderId="24" xfId="0" applyFont="1" applyBorder="1" applyAlignment="1">
      <alignment horizontal="distributed"/>
    </xf>
    <xf numFmtId="38" fontId="13" fillId="0" borderId="12" xfId="0" applyNumberFormat="1" applyFont="1" applyFill="1" applyBorder="1"/>
    <xf numFmtId="0" fontId="12" fillId="0" borderId="6" xfId="0" applyFont="1" applyFill="1" applyBorder="1" applyAlignment="1">
      <alignment horizontal="distributed"/>
    </xf>
    <xf numFmtId="0" fontId="12" fillId="0" borderId="6" xfId="0" applyFont="1" applyBorder="1" applyAlignment="1">
      <alignment horizontal="distributed"/>
    </xf>
    <xf numFmtId="0" fontId="12" fillId="0" borderId="8" xfId="0" applyFont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177" fontId="12" fillId="0" borderId="0" xfId="0" applyNumberFormat="1" applyFont="1" applyFill="1" applyBorder="1"/>
    <xf numFmtId="0" fontId="12" fillId="0" borderId="27" xfId="0" applyFont="1" applyBorder="1" applyAlignment="1">
      <alignment horizontal="right"/>
    </xf>
    <xf numFmtId="0" fontId="13" fillId="0" borderId="8" xfId="0" applyFont="1" applyFill="1" applyBorder="1" applyAlignment="1">
      <alignment vertical="center" shrinkToFit="1"/>
    </xf>
    <xf numFmtId="0" fontId="13" fillId="0" borderId="19" xfId="0" applyFont="1" applyFill="1" applyBorder="1" applyAlignment="1">
      <alignment vertical="center" shrinkToFit="1"/>
    </xf>
    <xf numFmtId="0" fontId="16" fillId="0" borderId="6" xfId="0" applyFont="1" applyFill="1" applyBorder="1" applyAlignment="1">
      <alignment horizontal="center"/>
    </xf>
    <xf numFmtId="193" fontId="13" fillId="0" borderId="8" xfId="60" applyNumberFormat="1" applyFont="1" applyFill="1" applyBorder="1"/>
    <xf numFmtId="193" fontId="13" fillId="0" borderId="8" xfId="60" applyNumberFormat="1" applyFont="1" applyFill="1" applyBorder="1" applyAlignment="1">
      <alignment horizontal="right"/>
    </xf>
    <xf numFmtId="0" fontId="13" fillId="0" borderId="10" xfId="65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 shrinkToFit="1"/>
    </xf>
    <xf numFmtId="0" fontId="75" fillId="0" borderId="0" xfId="0" applyFont="1" applyFill="1" applyAlignment="1"/>
    <xf numFmtId="0" fontId="12" fillId="0" borderId="2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/>
    </xf>
    <xf numFmtId="0" fontId="12" fillId="0" borderId="9" xfId="6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8" fontId="12" fillId="0" borderId="9" xfId="60" applyFont="1" applyFill="1" applyBorder="1" applyAlignment="1">
      <alignment horizontal="center"/>
    </xf>
    <xf numFmtId="38" fontId="12" fillId="0" borderId="6" xfId="6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Continuous"/>
    </xf>
    <xf numFmtId="0" fontId="12" fillId="0" borderId="0" xfId="0" applyFont="1" applyFill="1" applyAlignment="1"/>
    <xf numFmtId="179" fontId="12" fillId="0" borderId="9" xfId="6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6" xfId="0" applyFont="1" applyFill="1" applyBorder="1" applyAlignment="1"/>
    <xf numFmtId="0" fontId="13" fillId="0" borderId="24" xfId="60" applyNumberFormat="1" applyFont="1" applyFill="1" applyBorder="1"/>
    <xf numFmtId="38" fontId="13" fillId="0" borderId="0" xfId="60" applyFont="1" applyFill="1" applyBorder="1" applyAlignment="1">
      <alignment horizontal="right"/>
    </xf>
    <xf numFmtId="195" fontId="13" fillId="0" borderId="26" xfId="0" applyNumberFormat="1" applyFont="1" applyFill="1" applyBorder="1" applyAlignment="1">
      <alignment horizontal="center"/>
    </xf>
    <xf numFmtId="195" fontId="13" fillId="0" borderId="16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3" fontId="16" fillId="0" borderId="52" xfId="261" applyNumberFormat="1" applyFont="1" applyFill="1" applyBorder="1" applyAlignment="1">
      <alignment vertical="center" wrapText="1"/>
    </xf>
    <xf numFmtId="179" fontId="16" fillId="0" borderId="25" xfId="146" applyNumberFormat="1" applyFont="1" applyBorder="1" applyAlignment="1">
      <alignment vertical="center"/>
    </xf>
    <xf numFmtId="0" fontId="12" fillId="0" borderId="25" xfId="65" applyFont="1" applyFill="1" applyBorder="1" applyAlignment="1">
      <alignment horizontal="center" vertical="center"/>
    </xf>
    <xf numFmtId="3" fontId="12" fillId="0" borderId="25" xfId="261" applyNumberFormat="1" applyFont="1" applyFill="1" applyBorder="1" applyAlignment="1">
      <alignment vertical="center"/>
    </xf>
    <xf numFmtId="0" fontId="12" fillId="0" borderId="58" xfId="261" applyNumberFormat="1" applyFont="1" applyFill="1" applyBorder="1" applyAlignment="1">
      <alignment vertical="center" wrapText="1"/>
    </xf>
    <xf numFmtId="0" fontId="12" fillId="0" borderId="10" xfId="65" applyFont="1" applyFill="1" applyBorder="1"/>
    <xf numFmtId="3" fontId="16" fillId="0" borderId="47" xfId="261" applyNumberFormat="1" applyFont="1" applyFill="1" applyBorder="1" applyAlignment="1">
      <alignment vertical="center" wrapText="1"/>
    </xf>
    <xf numFmtId="196" fontId="12" fillId="0" borderId="25" xfId="65" applyNumberFormat="1" applyFont="1" applyFill="1" applyBorder="1" applyAlignment="1">
      <alignment vertical="center"/>
    </xf>
    <xf numFmtId="3" fontId="12" fillId="0" borderId="25" xfId="65" applyNumberFormat="1" applyFont="1" applyFill="1" applyBorder="1" applyAlignment="1">
      <alignment vertical="center"/>
    </xf>
    <xf numFmtId="0" fontId="12" fillId="0" borderId="48" xfId="261" applyNumberFormat="1" applyFont="1" applyFill="1" applyBorder="1" applyAlignment="1">
      <alignment horizontal="center" vertical="center" shrinkToFit="1"/>
    </xf>
    <xf numFmtId="0" fontId="12" fillId="0" borderId="25" xfId="0" applyFont="1" applyFill="1" applyBorder="1"/>
    <xf numFmtId="38" fontId="12" fillId="0" borderId="0" xfId="60" applyFont="1" applyFill="1" applyBorder="1"/>
    <xf numFmtId="38" fontId="12" fillId="0" borderId="6" xfId="60" applyFont="1" applyFill="1" applyBorder="1"/>
    <xf numFmtId="38" fontId="12" fillId="0" borderId="18" xfId="60" applyFont="1" applyFill="1" applyBorder="1"/>
    <xf numFmtId="0" fontId="12" fillId="0" borderId="6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3" fontId="13" fillId="0" borderId="25" xfId="261" applyNumberFormat="1" applyFont="1" applyFill="1" applyBorder="1" applyAlignment="1">
      <alignment vertical="center"/>
    </xf>
    <xf numFmtId="0" fontId="12" fillId="0" borderId="24" xfId="0" applyFont="1" applyFill="1" applyBorder="1"/>
    <xf numFmtId="38" fontId="12" fillId="0" borderId="25" xfId="0" applyNumberFormat="1" applyFont="1" applyFill="1" applyBorder="1"/>
    <xf numFmtId="0" fontId="12" fillId="0" borderId="6" xfId="0" applyFont="1" applyFill="1" applyBorder="1" applyAlignment="1">
      <alignment horizontal="distributed"/>
    </xf>
    <xf numFmtId="0" fontId="12" fillId="0" borderId="8" xfId="0" applyFont="1" applyFill="1" applyBorder="1" applyAlignment="1">
      <alignment horizontal="distributed"/>
    </xf>
    <xf numFmtId="0" fontId="12" fillId="0" borderId="6" xfId="0" applyFont="1" applyBorder="1" applyAlignment="1">
      <alignment horizontal="distributed"/>
    </xf>
    <xf numFmtId="0" fontId="12" fillId="0" borderId="8" xfId="0" applyFont="1" applyBorder="1" applyAlignment="1">
      <alignment horizontal="distributed"/>
    </xf>
    <xf numFmtId="0" fontId="61" fillId="0" borderId="6" xfId="0" applyFont="1" applyFill="1" applyBorder="1" applyAlignment="1">
      <alignment shrinkToFit="1"/>
    </xf>
    <xf numFmtId="0" fontId="57" fillId="0" borderId="6" xfId="0" applyFont="1" applyFill="1" applyBorder="1" applyAlignment="1">
      <alignment shrinkToFit="1"/>
    </xf>
    <xf numFmtId="0" fontId="0" fillId="0" borderId="6" xfId="0" applyBorder="1" applyAlignment="1"/>
    <xf numFmtId="0" fontId="12" fillId="0" borderId="0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23" fillId="0" borderId="16" xfId="0" applyFont="1" applyFill="1" applyBorder="1" applyAlignment="1"/>
    <xf numFmtId="0" fontId="12" fillId="0" borderId="0" xfId="0" applyFont="1" applyFill="1" applyBorder="1" applyAlignment="1">
      <alignment horizontal="distributed"/>
    </xf>
    <xf numFmtId="0" fontId="0" fillId="0" borderId="8" xfId="0" applyFont="1" applyFill="1" applyBorder="1" applyAlignment="1">
      <alignment horizontal="distributed"/>
    </xf>
    <xf numFmtId="0" fontId="12" fillId="0" borderId="18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8" xfId="0" applyFont="1" applyBorder="1"/>
    <xf numFmtId="0" fontId="13" fillId="0" borderId="0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8" xfId="0" applyFill="1" applyBorder="1" applyAlignment="1">
      <alignment horizontal="distributed"/>
    </xf>
    <xf numFmtId="0" fontId="68" fillId="0" borderId="5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8" fillId="0" borderId="16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16" xfId="0" applyFont="1" applyFill="1" applyBorder="1" applyAlignment="1"/>
    <xf numFmtId="0" fontId="13" fillId="0" borderId="6" xfId="0" applyFont="1" applyFill="1" applyBorder="1" applyAlignment="1">
      <alignment shrinkToFit="1"/>
    </xf>
    <xf numFmtId="0" fontId="13" fillId="0" borderId="8" xfId="0" applyFont="1" applyFill="1" applyBorder="1" applyAlignment="1">
      <alignment shrinkToFit="1"/>
    </xf>
    <xf numFmtId="0" fontId="13" fillId="0" borderId="19" xfId="0" applyFont="1" applyFill="1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8" xfId="0" applyBorder="1" applyAlignment="1">
      <alignment vertical="center" wrapText="1"/>
    </xf>
    <xf numFmtId="0" fontId="16" fillId="0" borderId="19" xfId="0" applyFont="1" applyFill="1" applyBorder="1" applyAlignment="1">
      <alignment vertical="center" wrapText="1" shrinkToFit="1"/>
    </xf>
    <xf numFmtId="0" fontId="72" fillId="0" borderId="8" xfId="0" applyFont="1" applyBorder="1" applyAlignment="1">
      <alignment vertical="center" wrapText="1" shrinkToFit="1"/>
    </xf>
    <xf numFmtId="0" fontId="0" fillId="0" borderId="8" xfId="0" applyBorder="1" applyAlignment="1">
      <alignment shrinkToFit="1"/>
    </xf>
    <xf numFmtId="0" fontId="73" fillId="0" borderId="7" xfId="0" applyFont="1" applyFill="1" applyBorder="1" applyAlignment="1"/>
    <xf numFmtId="0" fontId="74" fillId="0" borderId="18" xfId="0" applyFont="1" applyBorder="1" applyAlignment="1"/>
    <xf numFmtId="0" fontId="74" fillId="0" borderId="19" xfId="0" applyFont="1" applyBorder="1" applyAlignment="1"/>
    <xf numFmtId="0" fontId="13" fillId="0" borderId="19" xfId="0" applyFont="1" applyFill="1" applyBorder="1" applyAlignment="1">
      <alignment wrapText="1" shrinkToFit="1"/>
    </xf>
    <xf numFmtId="0" fontId="0" fillId="0" borderId="8" xfId="0" applyBorder="1" applyAlignment="1">
      <alignment wrapText="1" shrinkToFit="1"/>
    </xf>
    <xf numFmtId="0" fontId="13" fillId="0" borderId="19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Fill="1" applyBorder="1" applyAlignment="1">
      <alignment shrinkToFit="1"/>
    </xf>
    <xf numFmtId="0" fontId="0" fillId="0" borderId="8" xfId="0" applyBorder="1" applyAlignment="1"/>
    <xf numFmtId="0" fontId="13" fillId="0" borderId="18" xfId="0" applyFont="1" applyFill="1" applyBorder="1" applyAlignment="1"/>
    <xf numFmtId="0" fontId="0" fillId="0" borderId="19" xfId="0" applyBorder="1" applyAlignment="1"/>
    <xf numFmtId="0" fontId="16" fillId="0" borderId="6" xfId="0" applyFont="1" applyFill="1" applyBorder="1" applyAlignment="1"/>
    <xf numFmtId="0" fontId="72" fillId="0" borderId="8" xfId="0" applyFont="1" applyBorder="1" applyAlignment="1"/>
    <xf numFmtId="195" fontId="13" fillId="0" borderId="12" xfId="0" applyNumberFormat="1" applyFont="1" applyFill="1" applyBorder="1" applyAlignment="1">
      <alignment horizontal="center"/>
    </xf>
    <xf numFmtId="195" fontId="13" fillId="0" borderId="22" xfId="0" applyNumberFormat="1" applyFont="1" applyFill="1" applyBorder="1" applyAlignment="1">
      <alignment horizontal="center"/>
    </xf>
    <xf numFmtId="0" fontId="13" fillId="0" borderId="18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6" xfId="0" applyBorder="1" applyAlignment="1">
      <alignment wrapText="1"/>
    </xf>
    <xf numFmtId="0" fontId="13" fillId="0" borderId="18" xfId="0" applyFont="1" applyFill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5" fillId="0" borderId="6" xfId="0" applyFont="1" applyFill="1" applyBorder="1" applyAlignment="1">
      <alignment shrinkToFit="1"/>
    </xf>
    <xf numFmtId="0" fontId="66" fillId="0" borderId="8" xfId="0" applyFont="1" applyFill="1" applyBorder="1" applyAlignment="1">
      <alignment shrinkToFit="1"/>
    </xf>
    <xf numFmtId="0" fontId="15" fillId="0" borderId="5" xfId="0" applyFont="1" applyFill="1" applyBorder="1" applyAlignment="1">
      <alignment horizontal="center"/>
    </xf>
    <xf numFmtId="0" fontId="0" fillId="0" borderId="0" xfId="0" applyFill="1" applyAlignment="1"/>
    <xf numFmtId="0" fontId="0" fillId="0" borderId="16" xfId="0" applyFill="1" applyBorder="1" applyAlignment="1"/>
    <xf numFmtId="0" fontId="32" fillId="0" borderId="6" xfId="0" applyFont="1" applyFill="1" applyBorder="1" applyAlignment="1">
      <alignment shrinkToFit="1"/>
    </xf>
    <xf numFmtId="0" fontId="12" fillId="0" borderId="12" xfId="261" applyNumberFormat="1" applyFont="1" applyBorder="1" applyAlignment="1">
      <alignment horizontal="center" vertical="center"/>
    </xf>
    <xf numFmtId="0" fontId="12" fillId="0" borderId="6" xfId="261" applyNumberFormat="1" applyFont="1" applyBorder="1" applyAlignment="1">
      <alignment horizontal="center" vertical="center"/>
    </xf>
    <xf numFmtId="0" fontId="12" fillId="0" borderId="12" xfId="261" applyNumberFormat="1" applyFont="1" applyFill="1" applyBorder="1" applyAlignment="1">
      <alignment horizontal="center" vertical="center" shrinkToFit="1"/>
    </xf>
    <xf numFmtId="0" fontId="12" fillId="0" borderId="8" xfId="261" applyNumberFormat="1" applyFont="1" applyFill="1" applyBorder="1" applyAlignment="1">
      <alignment horizontal="center" vertical="center" shrinkToFit="1"/>
    </xf>
    <xf numFmtId="195" fontId="12" fillId="0" borderId="14" xfId="65" applyNumberFormat="1" applyFont="1" applyFill="1" applyBorder="1" applyAlignment="1">
      <alignment horizontal="center" vertical="center" wrapText="1"/>
    </xf>
    <xf numFmtId="0" fontId="12" fillId="0" borderId="12" xfId="261" applyNumberFormat="1" applyFont="1" applyFill="1" applyBorder="1" applyAlignment="1">
      <alignment horizontal="center" vertical="center" justifyLastLine="1"/>
    </xf>
    <xf numFmtId="0" fontId="12" fillId="0" borderId="8" xfId="261" applyNumberFormat="1" applyFont="1" applyFill="1" applyBorder="1" applyAlignment="1">
      <alignment horizontal="center" vertical="center" justifyLastLine="1"/>
    </xf>
    <xf numFmtId="3" fontId="12" fillId="0" borderId="10" xfId="261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95" fontId="12" fillId="0" borderId="0" xfId="65" applyNumberFormat="1" applyFont="1" applyFill="1" applyBorder="1" applyAlignment="1">
      <alignment horizontal="center" vertical="center" wrapText="1"/>
    </xf>
    <xf numFmtId="0" fontId="16" fillId="0" borderId="10" xfId="65" applyFont="1" applyFill="1" applyBorder="1" applyAlignment="1">
      <alignment vertical="center" wrapText="1"/>
    </xf>
    <xf numFmtId="0" fontId="72" fillId="0" borderId="9" xfId="0" applyFont="1" applyBorder="1" applyAlignment="1"/>
    <xf numFmtId="0" fontId="12" fillId="0" borderId="10" xfId="65" applyFont="1" applyFill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179" fontId="16" fillId="0" borderId="10" xfId="146" applyNumberFormat="1" applyFont="1" applyBorder="1" applyAlignment="1">
      <alignment vertical="center"/>
    </xf>
    <xf numFmtId="0" fontId="12" fillId="0" borderId="12" xfId="261" applyNumberFormat="1" applyFont="1" applyFill="1" applyBorder="1" applyAlignment="1">
      <alignment horizontal="center" vertical="center"/>
    </xf>
    <xf numFmtId="0" fontId="12" fillId="0" borderId="6" xfId="261" applyNumberFormat="1" applyFont="1" applyFill="1" applyBorder="1" applyAlignment="1">
      <alignment horizontal="center" vertical="center"/>
    </xf>
    <xf numFmtId="0" fontId="12" fillId="0" borderId="10" xfId="65" applyFont="1" applyBorder="1" applyAlignment="1">
      <alignment vertical="center"/>
    </xf>
    <xf numFmtId="0" fontId="0" fillId="0" borderId="25" xfId="0" applyBorder="1" applyAlignment="1">
      <alignment vertical="center"/>
    </xf>
    <xf numFmtId="0" fontId="12" fillId="0" borderId="10" xfId="65" applyFont="1" applyFill="1" applyBorder="1" applyAlignment="1">
      <alignment horizontal="left" vertical="center" wrapText="1"/>
    </xf>
    <xf numFmtId="0" fontId="12" fillId="0" borderId="25" xfId="65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2" fillId="0" borderId="10" xfId="65" applyFont="1" applyFill="1" applyBorder="1" applyAlignment="1">
      <alignment vertical="center" wrapText="1"/>
    </xf>
    <xf numFmtId="0" fontId="13" fillId="0" borderId="10" xfId="65" applyFont="1" applyFill="1" applyBorder="1" applyAlignment="1">
      <alignment horizontal="left" vertical="center" wrapText="1"/>
    </xf>
    <xf numFmtId="0" fontId="12" fillId="0" borderId="47" xfId="261" applyNumberFormat="1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3" fontId="12" fillId="0" borderId="10" xfId="261" applyNumberFormat="1" applyFont="1" applyBorder="1" applyAlignment="1">
      <alignment vertical="center"/>
    </xf>
    <xf numFmtId="3" fontId="13" fillId="0" borderId="10" xfId="261" applyNumberFormat="1" applyFont="1" applyFill="1" applyBorder="1" applyAlignment="1">
      <alignment vertical="center"/>
    </xf>
    <xf numFmtId="0" fontId="12" fillId="0" borderId="10" xfId="65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47" xfId="261" applyNumberFormat="1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12" fillId="0" borderId="10" xfId="65" applyFont="1" applyFill="1" applyBorder="1" applyAlignment="1">
      <alignment horizontal="center" vertical="center"/>
    </xf>
    <xf numFmtId="3" fontId="12" fillId="0" borderId="10" xfId="65" applyNumberFormat="1" applyFont="1" applyFill="1" applyBorder="1" applyAlignment="1">
      <alignment vertical="center"/>
    </xf>
  </cellXfs>
  <cellStyles count="264">
    <cellStyle name="," xfId="68" xr:uid="{00000000-0005-0000-0000-000000000000}"/>
    <cellStyle name="??" xfId="1" xr:uid="{00000000-0005-0000-0000-000001000000}"/>
    <cellStyle name="?? [0.00]_PERSONAL" xfId="2" xr:uid="{00000000-0005-0000-0000-000002000000}"/>
    <cellStyle name="???? [0.00]_PERSONAL" xfId="3" xr:uid="{00000000-0005-0000-0000-000003000000}"/>
    <cellStyle name="????_PERSONAL" xfId="4" xr:uid="{00000000-0005-0000-0000-000004000000}"/>
    <cellStyle name="??_PERSONAL" xfId="5" xr:uid="{00000000-0005-0000-0000-000005000000}"/>
    <cellStyle name="W_¡P¿" xfId="6" xr:uid="{00000000-0005-0000-0000-000006000000}"/>
    <cellStyle name="0.0" xfId="69" xr:uid="{00000000-0005-0000-0000-000007000000}"/>
    <cellStyle name="0.00" xfId="70" xr:uid="{00000000-0005-0000-0000-000008000000}"/>
    <cellStyle name="１０スタイル" xfId="71" xr:uid="{00000000-0005-0000-0000-000009000000}"/>
    <cellStyle name="12.3" xfId="7" xr:uid="{00000000-0005-0000-0000-00000A000000}"/>
    <cellStyle name="17.6" xfId="8" xr:uid="{00000000-0005-0000-0000-00000B000000}"/>
    <cellStyle name="20% - アクセント 1 2" xfId="72" xr:uid="{00000000-0005-0000-0000-00000C000000}"/>
    <cellStyle name="20% - アクセント 2 2" xfId="73" xr:uid="{00000000-0005-0000-0000-00000D000000}"/>
    <cellStyle name="20% - アクセント 3 2" xfId="74" xr:uid="{00000000-0005-0000-0000-00000E000000}"/>
    <cellStyle name="20% - アクセント 4 2" xfId="75" xr:uid="{00000000-0005-0000-0000-00000F000000}"/>
    <cellStyle name="20% - アクセント 5 2" xfId="76" xr:uid="{00000000-0005-0000-0000-000010000000}"/>
    <cellStyle name="20% - アクセント 6 2" xfId="77" xr:uid="{00000000-0005-0000-0000-000011000000}"/>
    <cellStyle name="40% - アクセント 1 2" xfId="78" xr:uid="{00000000-0005-0000-0000-000012000000}"/>
    <cellStyle name="40% - アクセント 2 2" xfId="79" xr:uid="{00000000-0005-0000-0000-000013000000}"/>
    <cellStyle name="40% - アクセント 3 2" xfId="80" xr:uid="{00000000-0005-0000-0000-000014000000}"/>
    <cellStyle name="40% - アクセント 4 2" xfId="81" xr:uid="{00000000-0005-0000-0000-000015000000}"/>
    <cellStyle name="40% - アクセント 5 2" xfId="82" xr:uid="{00000000-0005-0000-0000-000016000000}"/>
    <cellStyle name="40% - アクセント 6 2" xfId="83" xr:uid="{00000000-0005-0000-0000-000017000000}"/>
    <cellStyle name="60% - アクセント 1 2" xfId="84" xr:uid="{00000000-0005-0000-0000-000018000000}"/>
    <cellStyle name="60% - アクセント 2 2" xfId="85" xr:uid="{00000000-0005-0000-0000-000019000000}"/>
    <cellStyle name="60% - アクセント 3 2" xfId="86" xr:uid="{00000000-0005-0000-0000-00001A000000}"/>
    <cellStyle name="60% - アクセント 4 2" xfId="87" xr:uid="{00000000-0005-0000-0000-00001B000000}"/>
    <cellStyle name="60% - アクセント 5 2" xfId="88" xr:uid="{00000000-0005-0000-0000-00001C000000}"/>
    <cellStyle name="60% - アクセント 6 2" xfId="89" xr:uid="{00000000-0005-0000-0000-00001D000000}"/>
    <cellStyle name="a" xfId="90" xr:uid="{00000000-0005-0000-0000-00001E000000}"/>
    <cellStyle name="BACK" xfId="91" xr:uid="{00000000-0005-0000-0000-00001F000000}"/>
    <cellStyle name="Body" xfId="9" xr:uid="{00000000-0005-0000-0000-000020000000}"/>
    <cellStyle name="Calc Currency (0)" xfId="10" xr:uid="{00000000-0005-0000-0000-000021000000}"/>
    <cellStyle name="Calc Currency (2)" xfId="11" xr:uid="{00000000-0005-0000-0000-000022000000}"/>
    <cellStyle name="Calc Percent (0)" xfId="12" xr:uid="{00000000-0005-0000-0000-000023000000}"/>
    <cellStyle name="Calc Percent (1)" xfId="13" xr:uid="{00000000-0005-0000-0000-000024000000}"/>
    <cellStyle name="Calc Percent (2)" xfId="14" xr:uid="{00000000-0005-0000-0000-000025000000}"/>
    <cellStyle name="Calc Units (0)" xfId="15" xr:uid="{00000000-0005-0000-0000-000026000000}"/>
    <cellStyle name="Calc Units (1)" xfId="16" xr:uid="{00000000-0005-0000-0000-000027000000}"/>
    <cellStyle name="Calc Units (2)" xfId="17" xr:uid="{00000000-0005-0000-0000-000028000000}"/>
    <cellStyle name="Comma [0]_#6 Temps &amp; Contractors" xfId="18" xr:uid="{00000000-0005-0000-0000-000029000000}"/>
    <cellStyle name="Comma [00]" xfId="19" xr:uid="{00000000-0005-0000-0000-00002A000000}"/>
    <cellStyle name="Comma_#6 Temps &amp; Contractors" xfId="20" xr:uid="{00000000-0005-0000-0000-00002B000000}"/>
    <cellStyle name="Currency [0]_#6 Temps &amp; Contractors" xfId="21" xr:uid="{00000000-0005-0000-0000-00002C000000}"/>
    <cellStyle name="Currency [00]" xfId="22" xr:uid="{00000000-0005-0000-0000-00002D000000}"/>
    <cellStyle name="Currency_#6 Temps &amp; Contractors" xfId="23" xr:uid="{00000000-0005-0000-0000-00002E000000}"/>
    <cellStyle name="Date Short" xfId="24" xr:uid="{00000000-0005-0000-0000-00002F000000}"/>
    <cellStyle name="Enter Currency (0)" xfId="25" xr:uid="{00000000-0005-0000-0000-000030000000}"/>
    <cellStyle name="Enter Currency (2)" xfId="26" xr:uid="{00000000-0005-0000-0000-000031000000}"/>
    <cellStyle name="Enter Units (0)" xfId="27" xr:uid="{00000000-0005-0000-0000-000032000000}"/>
    <cellStyle name="Enter Units (1)" xfId="28" xr:uid="{00000000-0005-0000-0000-000033000000}"/>
    <cellStyle name="Enter Units (2)" xfId="29" xr:uid="{00000000-0005-0000-0000-000034000000}"/>
    <cellStyle name="entry" xfId="30" xr:uid="{00000000-0005-0000-0000-000035000000}"/>
    <cellStyle name="EXDATA" xfId="92" xr:uid="{00000000-0005-0000-0000-000036000000}"/>
    <cellStyle name="Head 1" xfId="31" xr:uid="{00000000-0005-0000-0000-000037000000}"/>
    <cellStyle name="Header1" xfId="32" xr:uid="{00000000-0005-0000-0000-000038000000}"/>
    <cellStyle name="Header2" xfId="33" xr:uid="{00000000-0005-0000-0000-000039000000}"/>
    <cellStyle name="INP" xfId="34" xr:uid="{00000000-0005-0000-0000-00003A000000}"/>
    <cellStyle name="Link Currency (0)" xfId="35" xr:uid="{00000000-0005-0000-0000-00003B000000}"/>
    <cellStyle name="Link Currency (2)" xfId="36" xr:uid="{00000000-0005-0000-0000-00003C000000}"/>
    <cellStyle name="Link Units (0)" xfId="37" xr:uid="{00000000-0005-0000-0000-00003D000000}"/>
    <cellStyle name="Link Units (1)" xfId="38" xr:uid="{00000000-0005-0000-0000-00003E000000}"/>
    <cellStyle name="Link Units (2)" xfId="39" xr:uid="{00000000-0005-0000-0000-00003F000000}"/>
    <cellStyle name="ｍ単位" xfId="93" xr:uid="{00000000-0005-0000-0000-000040000000}"/>
    <cellStyle name="ｍ単位[－]赤表示" xfId="94" xr:uid="{00000000-0005-0000-0000-000041000000}"/>
    <cellStyle name="ｍ単位_○歩道舗装面積調書(乗り入れ箇所)" xfId="95" xr:uid="{00000000-0005-0000-0000-000042000000}"/>
    <cellStyle name="NINP" xfId="96" xr:uid="{00000000-0005-0000-0000-000043000000}"/>
    <cellStyle name="NOINP" xfId="40" xr:uid="{00000000-0005-0000-0000-000044000000}"/>
    <cellStyle name="Normal - Style1" xfId="41" xr:uid="{00000000-0005-0000-0000-000045000000}"/>
    <cellStyle name="Normal_# 41-Market &amp;Trends" xfId="42" xr:uid="{00000000-0005-0000-0000-000046000000}"/>
    <cellStyle name="Percent [0]" xfId="43" xr:uid="{00000000-0005-0000-0000-000047000000}"/>
    <cellStyle name="Percent [00]" xfId="44" xr:uid="{00000000-0005-0000-0000-000048000000}"/>
    <cellStyle name="Percent_#6 Temps &amp; Contractors" xfId="45" xr:uid="{00000000-0005-0000-0000-000049000000}"/>
    <cellStyle name="POP" xfId="97" xr:uid="{00000000-0005-0000-0000-00004A000000}"/>
    <cellStyle name="PrePop Currency (0)" xfId="46" xr:uid="{00000000-0005-0000-0000-00004B000000}"/>
    <cellStyle name="PrePop Currency (2)" xfId="47" xr:uid="{00000000-0005-0000-0000-00004C000000}"/>
    <cellStyle name="PrePop Units (0)" xfId="48" xr:uid="{00000000-0005-0000-0000-00004D000000}"/>
    <cellStyle name="PrePop Units (1)" xfId="49" xr:uid="{00000000-0005-0000-0000-00004E000000}"/>
    <cellStyle name="PrePop Units (2)" xfId="50" xr:uid="{00000000-0005-0000-0000-00004F000000}"/>
    <cellStyle name="price" xfId="51" xr:uid="{00000000-0005-0000-0000-000050000000}"/>
    <cellStyle name="revised" xfId="52" xr:uid="{00000000-0005-0000-0000-000051000000}"/>
    <cellStyle name="section" xfId="53" xr:uid="{00000000-0005-0000-0000-000052000000}"/>
    <cellStyle name="STITLE" xfId="98" xr:uid="{00000000-0005-0000-0000-000053000000}"/>
    <cellStyle name="STYL0 - ｽﾀｲﾙ1" xfId="99" xr:uid="{00000000-0005-0000-0000-000054000000}"/>
    <cellStyle name="STYL0 - スタイル1" xfId="100" xr:uid="{00000000-0005-0000-0000-000055000000}"/>
    <cellStyle name="STYL0 - ｽﾀｲﾙ1_沖縄電力本社ビル（電気積算）" xfId="101" xr:uid="{00000000-0005-0000-0000-000056000000}"/>
    <cellStyle name="STYL1 - ｽﾀｲﾙ2" xfId="102" xr:uid="{00000000-0005-0000-0000-000057000000}"/>
    <cellStyle name="STYL1 - スタイル2" xfId="103" xr:uid="{00000000-0005-0000-0000-000058000000}"/>
    <cellStyle name="STYL1 - ｽﾀｲﾙ2_沖縄電力本社ビル（電気積算）" xfId="104" xr:uid="{00000000-0005-0000-0000-000059000000}"/>
    <cellStyle name="STYL2 - ｽﾀｲﾙ3" xfId="105" xr:uid="{00000000-0005-0000-0000-00005A000000}"/>
    <cellStyle name="STYL2 - スタイル3" xfId="106" xr:uid="{00000000-0005-0000-0000-00005B000000}"/>
    <cellStyle name="STYL2 - ｽﾀｲﾙ3_沖縄電力本社ビル（電気積算）" xfId="107" xr:uid="{00000000-0005-0000-0000-00005C000000}"/>
    <cellStyle name="STYL3 - ｽﾀｲﾙ4" xfId="108" xr:uid="{00000000-0005-0000-0000-00005D000000}"/>
    <cellStyle name="STYL3 - スタイル4" xfId="109" xr:uid="{00000000-0005-0000-0000-00005E000000}"/>
    <cellStyle name="STYL3 - ｽﾀｲﾙ4_沖縄電力本社ビル（電気積算）" xfId="110" xr:uid="{00000000-0005-0000-0000-00005F000000}"/>
    <cellStyle name="STYL4 - ｽﾀｲﾙ5" xfId="111" xr:uid="{00000000-0005-0000-0000-000060000000}"/>
    <cellStyle name="STYL4 - スタイル5" xfId="112" xr:uid="{00000000-0005-0000-0000-000061000000}"/>
    <cellStyle name="STYL4 - ｽﾀｲﾙ5_沖縄電力本社ビル（電気積算）" xfId="113" xr:uid="{00000000-0005-0000-0000-000062000000}"/>
    <cellStyle name="STYL5 - ｽﾀｲﾙ6" xfId="114" xr:uid="{00000000-0005-0000-0000-000063000000}"/>
    <cellStyle name="STYL5 - スタイル6" xfId="115" xr:uid="{00000000-0005-0000-0000-000064000000}"/>
    <cellStyle name="STYL5 - ｽﾀｲﾙ6_沖縄電力本社ビル（電気積算）" xfId="116" xr:uid="{00000000-0005-0000-0000-000065000000}"/>
    <cellStyle name="STYL6 - ｽﾀｲﾙ7" xfId="117" xr:uid="{00000000-0005-0000-0000-000066000000}"/>
    <cellStyle name="STYL6 - スタイル7" xfId="118" xr:uid="{00000000-0005-0000-0000-000067000000}"/>
    <cellStyle name="STYL6 - ｽﾀｲﾙ7_沖縄電力本社ビル（電気積算）" xfId="119" xr:uid="{00000000-0005-0000-0000-000068000000}"/>
    <cellStyle name="STYL7 - ｽﾀｲﾙ8" xfId="120" xr:uid="{00000000-0005-0000-0000-000069000000}"/>
    <cellStyle name="STYL7 - スタイル8" xfId="121" xr:uid="{00000000-0005-0000-0000-00006A000000}"/>
    <cellStyle name="STYL7 - ｽﾀｲﾙ8_沖縄電力本社ビル（電気積算）" xfId="122" xr:uid="{00000000-0005-0000-0000-00006B000000}"/>
    <cellStyle name="subhead" xfId="54" xr:uid="{00000000-0005-0000-0000-00006C000000}"/>
    <cellStyle name="SUBT" xfId="55" xr:uid="{00000000-0005-0000-0000-00006D000000}"/>
    <cellStyle name="SYUUKEI" xfId="123" xr:uid="{00000000-0005-0000-0000-00006E000000}"/>
    <cellStyle name="Text Indent A" xfId="56" xr:uid="{00000000-0005-0000-0000-00006F000000}"/>
    <cellStyle name="Text Indent B" xfId="57" xr:uid="{00000000-0005-0000-0000-000070000000}"/>
    <cellStyle name="Text Indent C" xfId="58" xr:uid="{00000000-0005-0000-0000-000071000000}"/>
    <cellStyle name="title" xfId="59" xr:uid="{00000000-0005-0000-0000-000072000000}"/>
    <cellStyle name="アクセント 1 2" xfId="124" xr:uid="{00000000-0005-0000-0000-000073000000}"/>
    <cellStyle name="アクセント 2 2" xfId="125" xr:uid="{00000000-0005-0000-0000-000074000000}"/>
    <cellStyle name="アクセント 3 2" xfId="126" xr:uid="{00000000-0005-0000-0000-000075000000}"/>
    <cellStyle name="アクセント 4 2" xfId="127" xr:uid="{00000000-0005-0000-0000-000076000000}"/>
    <cellStyle name="アクセント 5 2" xfId="128" xr:uid="{00000000-0005-0000-0000-000077000000}"/>
    <cellStyle name="アクセント 6 2" xfId="129" xr:uid="{00000000-0005-0000-0000-000078000000}"/>
    <cellStyle name="タイトル 2" xfId="130" xr:uid="{00000000-0005-0000-0000-000079000000}"/>
    <cellStyle name="チェック セル 2" xfId="131" xr:uid="{00000000-0005-0000-0000-00007A000000}"/>
    <cellStyle name="どちらでもない 2" xfId="132" xr:uid="{00000000-0005-0000-0000-00007B000000}"/>
    <cellStyle name="パーセント 2" xfId="133" xr:uid="{00000000-0005-0000-0000-00007C000000}"/>
    <cellStyle name="パーセント 3" xfId="134" xr:uid="{00000000-0005-0000-0000-00007D000000}"/>
    <cellStyle name="ﾌｫﾝﾄ10" xfId="135" xr:uid="{00000000-0005-0000-0000-00007E000000}"/>
    <cellStyle name="ﾌｫﾝﾄ10.5" xfId="136" xr:uid="{00000000-0005-0000-0000-00007F000000}"/>
    <cellStyle name="ﾌｫﾝﾄ9" xfId="137" xr:uid="{00000000-0005-0000-0000-000080000000}"/>
    <cellStyle name="メモ 2" xfId="138" xr:uid="{00000000-0005-0000-0000-000081000000}"/>
    <cellStyle name="リンク セル 2" xfId="139" xr:uid="{00000000-0005-0000-0000-000082000000}"/>
    <cellStyle name="悪い 2" xfId="140" xr:uid="{00000000-0005-0000-0000-000083000000}"/>
    <cellStyle name="角度入力" xfId="141" xr:uid="{00000000-0005-0000-0000-000084000000}"/>
    <cellStyle name="角度表示" xfId="142" xr:uid="{00000000-0005-0000-0000-000085000000}"/>
    <cellStyle name="計算 2" xfId="143" xr:uid="{00000000-0005-0000-0000-000086000000}"/>
    <cellStyle name="警告文 2" xfId="144" xr:uid="{00000000-0005-0000-0000-000087000000}"/>
    <cellStyle name="桁区切り" xfId="60" builtinId="6"/>
    <cellStyle name="桁区切り [0.00" xfId="61" xr:uid="{00000000-0005-0000-0000-000089000000}"/>
    <cellStyle name="桁区切り [0.00] 2" xfId="145" xr:uid="{00000000-0005-0000-0000-00008A000000}"/>
    <cellStyle name="桁区切り 10" xfId="146" xr:uid="{00000000-0005-0000-0000-00008B000000}"/>
    <cellStyle name="桁区切り 11" xfId="147" xr:uid="{00000000-0005-0000-0000-00008C000000}"/>
    <cellStyle name="桁区切り 12" xfId="148" xr:uid="{00000000-0005-0000-0000-00008D000000}"/>
    <cellStyle name="桁区切り 13" xfId="149" xr:uid="{00000000-0005-0000-0000-00008E000000}"/>
    <cellStyle name="桁区切り 14" xfId="150" xr:uid="{00000000-0005-0000-0000-00008F000000}"/>
    <cellStyle name="桁区切り 15" xfId="151" xr:uid="{00000000-0005-0000-0000-000090000000}"/>
    <cellStyle name="桁区切り 16" xfId="152" xr:uid="{00000000-0005-0000-0000-000091000000}"/>
    <cellStyle name="桁区切り 17" xfId="153" xr:uid="{00000000-0005-0000-0000-000092000000}"/>
    <cellStyle name="桁区切り 18" xfId="154" xr:uid="{00000000-0005-0000-0000-000093000000}"/>
    <cellStyle name="桁区切り 19" xfId="155" xr:uid="{00000000-0005-0000-0000-000094000000}"/>
    <cellStyle name="桁区切り 2" xfId="62" xr:uid="{00000000-0005-0000-0000-000095000000}"/>
    <cellStyle name="桁区切り 2 2" xfId="156" xr:uid="{00000000-0005-0000-0000-000096000000}"/>
    <cellStyle name="桁区切り 2_細目" xfId="260" xr:uid="{00000000-0005-0000-0000-000097000000}"/>
    <cellStyle name="桁区切り 20" xfId="157" xr:uid="{00000000-0005-0000-0000-000098000000}"/>
    <cellStyle name="桁区切り 21" xfId="158" xr:uid="{00000000-0005-0000-0000-000099000000}"/>
    <cellStyle name="桁区切り 22" xfId="159" xr:uid="{00000000-0005-0000-0000-00009A000000}"/>
    <cellStyle name="桁区切り 23" xfId="160" xr:uid="{00000000-0005-0000-0000-00009B000000}"/>
    <cellStyle name="桁区切り 24" xfId="161" xr:uid="{00000000-0005-0000-0000-00009C000000}"/>
    <cellStyle name="桁区切り 25" xfId="162" xr:uid="{00000000-0005-0000-0000-00009D000000}"/>
    <cellStyle name="桁区切り 26" xfId="163" xr:uid="{00000000-0005-0000-0000-00009E000000}"/>
    <cellStyle name="桁区切り 27" xfId="164" xr:uid="{00000000-0005-0000-0000-00009F000000}"/>
    <cellStyle name="桁区切り 28" xfId="165" xr:uid="{00000000-0005-0000-0000-0000A0000000}"/>
    <cellStyle name="桁区切り 29" xfId="166" xr:uid="{00000000-0005-0000-0000-0000A1000000}"/>
    <cellStyle name="桁区切り 3" xfId="167" xr:uid="{00000000-0005-0000-0000-0000A2000000}"/>
    <cellStyle name="桁区切り 3 2" xfId="168" xr:uid="{00000000-0005-0000-0000-0000A3000000}"/>
    <cellStyle name="桁区切り 3_内訳書" xfId="169" xr:uid="{00000000-0005-0000-0000-0000A4000000}"/>
    <cellStyle name="桁区切り 30" xfId="170" xr:uid="{00000000-0005-0000-0000-0000A5000000}"/>
    <cellStyle name="桁区切り 31" xfId="171" xr:uid="{00000000-0005-0000-0000-0000A6000000}"/>
    <cellStyle name="桁区切り 32" xfId="172" xr:uid="{00000000-0005-0000-0000-0000A7000000}"/>
    <cellStyle name="桁区切り 33" xfId="173" xr:uid="{00000000-0005-0000-0000-0000A8000000}"/>
    <cellStyle name="桁区切り 34" xfId="174" xr:uid="{00000000-0005-0000-0000-0000A9000000}"/>
    <cellStyle name="桁区切り 35" xfId="175" xr:uid="{00000000-0005-0000-0000-0000AA000000}"/>
    <cellStyle name="桁区切り 36" xfId="176" xr:uid="{00000000-0005-0000-0000-0000AB000000}"/>
    <cellStyle name="桁区切り 37" xfId="177" xr:uid="{00000000-0005-0000-0000-0000AC000000}"/>
    <cellStyle name="桁区切り 38" xfId="178" xr:uid="{00000000-0005-0000-0000-0000AD000000}"/>
    <cellStyle name="桁区切り 39" xfId="179" xr:uid="{00000000-0005-0000-0000-0000AE000000}"/>
    <cellStyle name="桁区切り 4" xfId="180" xr:uid="{00000000-0005-0000-0000-0000AF000000}"/>
    <cellStyle name="桁区切り 40" xfId="181" xr:uid="{00000000-0005-0000-0000-0000B0000000}"/>
    <cellStyle name="桁区切り 41" xfId="182" xr:uid="{00000000-0005-0000-0000-0000B1000000}"/>
    <cellStyle name="桁区切り 42" xfId="183" xr:uid="{00000000-0005-0000-0000-0000B2000000}"/>
    <cellStyle name="桁区切り 43" xfId="184" xr:uid="{00000000-0005-0000-0000-0000B3000000}"/>
    <cellStyle name="桁区切り 44" xfId="185" xr:uid="{00000000-0005-0000-0000-0000B4000000}"/>
    <cellStyle name="桁区切り 45" xfId="186" xr:uid="{00000000-0005-0000-0000-0000B5000000}"/>
    <cellStyle name="桁区切り 46" xfId="187" xr:uid="{00000000-0005-0000-0000-0000B6000000}"/>
    <cellStyle name="桁区切り 47" xfId="188" xr:uid="{00000000-0005-0000-0000-0000B7000000}"/>
    <cellStyle name="桁区切り 48" xfId="189" xr:uid="{00000000-0005-0000-0000-0000B8000000}"/>
    <cellStyle name="桁区切り 49" xfId="190" xr:uid="{00000000-0005-0000-0000-0000B9000000}"/>
    <cellStyle name="桁区切り 5" xfId="191" xr:uid="{00000000-0005-0000-0000-0000BA000000}"/>
    <cellStyle name="桁区切り 50" xfId="192" xr:uid="{00000000-0005-0000-0000-0000BB000000}"/>
    <cellStyle name="桁区切り 51" xfId="193" xr:uid="{00000000-0005-0000-0000-0000BC000000}"/>
    <cellStyle name="桁区切り 52" xfId="194" xr:uid="{00000000-0005-0000-0000-0000BD000000}"/>
    <cellStyle name="桁区切り 53" xfId="195" xr:uid="{00000000-0005-0000-0000-0000BE000000}"/>
    <cellStyle name="桁区切り 54" xfId="196" xr:uid="{00000000-0005-0000-0000-0000BF000000}"/>
    <cellStyle name="桁区切り 55" xfId="197" xr:uid="{00000000-0005-0000-0000-0000C0000000}"/>
    <cellStyle name="桁区切り 56" xfId="198" xr:uid="{00000000-0005-0000-0000-0000C1000000}"/>
    <cellStyle name="桁区切り 57" xfId="199" xr:uid="{00000000-0005-0000-0000-0000C2000000}"/>
    <cellStyle name="桁区切り 58" xfId="200" xr:uid="{00000000-0005-0000-0000-0000C3000000}"/>
    <cellStyle name="桁区切り 59" xfId="201" xr:uid="{00000000-0005-0000-0000-0000C4000000}"/>
    <cellStyle name="桁区切り 6" xfId="202" xr:uid="{00000000-0005-0000-0000-0000C5000000}"/>
    <cellStyle name="桁区切り 60" xfId="203" xr:uid="{00000000-0005-0000-0000-0000C6000000}"/>
    <cellStyle name="桁区切り 61" xfId="204" xr:uid="{00000000-0005-0000-0000-0000C7000000}"/>
    <cellStyle name="桁区切り 62" xfId="205" xr:uid="{00000000-0005-0000-0000-0000C8000000}"/>
    <cellStyle name="桁区切り 63" xfId="206" xr:uid="{00000000-0005-0000-0000-0000C9000000}"/>
    <cellStyle name="桁区切り 64" xfId="207" xr:uid="{00000000-0005-0000-0000-0000CA000000}"/>
    <cellStyle name="桁区切り 65" xfId="208" xr:uid="{00000000-0005-0000-0000-0000CB000000}"/>
    <cellStyle name="桁区切り 66" xfId="209" xr:uid="{00000000-0005-0000-0000-0000CC000000}"/>
    <cellStyle name="桁区切り 67" xfId="210" xr:uid="{00000000-0005-0000-0000-0000CD000000}"/>
    <cellStyle name="桁区切り 68" xfId="211" xr:uid="{00000000-0005-0000-0000-0000CE000000}"/>
    <cellStyle name="桁区切り 69" xfId="212" xr:uid="{00000000-0005-0000-0000-0000CF000000}"/>
    <cellStyle name="桁区切り 7" xfId="213" xr:uid="{00000000-0005-0000-0000-0000D0000000}"/>
    <cellStyle name="桁区切り 70" xfId="214" xr:uid="{00000000-0005-0000-0000-0000D1000000}"/>
    <cellStyle name="桁区切り 71" xfId="215" xr:uid="{00000000-0005-0000-0000-0000D2000000}"/>
    <cellStyle name="桁区切り 72" xfId="216" xr:uid="{00000000-0005-0000-0000-0000D3000000}"/>
    <cellStyle name="桁区切り 73" xfId="217" xr:uid="{00000000-0005-0000-0000-0000D4000000}"/>
    <cellStyle name="桁区切り 74" xfId="218" xr:uid="{00000000-0005-0000-0000-0000D5000000}"/>
    <cellStyle name="桁区切り 75" xfId="219" xr:uid="{00000000-0005-0000-0000-0000D6000000}"/>
    <cellStyle name="桁区切り 76" xfId="220" xr:uid="{00000000-0005-0000-0000-0000D7000000}"/>
    <cellStyle name="桁区切り 77" xfId="221" xr:uid="{00000000-0005-0000-0000-0000D8000000}"/>
    <cellStyle name="桁区切り 78" xfId="222" xr:uid="{00000000-0005-0000-0000-0000D9000000}"/>
    <cellStyle name="桁区切り 79" xfId="223" xr:uid="{00000000-0005-0000-0000-0000DA000000}"/>
    <cellStyle name="桁区切り 8" xfId="224" xr:uid="{00000000-0005-0000-0000-0000DB000000}"/>
    <cellStyle name="桁区切り 80" xfId="225" xr:uid="{00000000-0005-0000-0000-0000DC000000}"/>
    <cellStyle name="桁区切り 81" xfId="226" xr:uid="{00000000-0005-0000-0000-0000DD000000}"/>
    <cellStyle name="桁区切り 9" xfId="227" xr:uid="{00000000-0005-0000-0000-0000DE000000}"/>
    <cellStyle name="見出し 1 2" xfId="228" xr:uid="{00000000-0005-0000-0000-0000DF000000}"/>
    <cellStyle name="見出し 2 2" xfId="229" xr:uid="{00000000-0005-0000-0000-0000E0000000}"/>
    <cellStyle name="見出し 3 2" xfId="230" xr:uid="{00000000-0005-0000-0000-0000E1000000}"/>
    <cellStyle name="見出し 4 2" xfId="231" xr:uid="{00000000-0005-0000-0000-0000E2000000}"/>
    <cellStyle name="見積桁区切り" xfId="232" xr:uid="{00000000-0005-0000-0000-0000E3000000}"/>
    <cellStyle name="見積-桁区切り" xfId="233" xr:uid="{00000000-0005-0000-0000-0000E4000000}"/>
    <cellStyle name="見積-通貨記号" xfId="234" xr:uid="{00000000-0005-0000-0000-0000E5000000}"/>
    <cellStyle name="康" xfId="63" xr:uid="{00000000-0005-0000-0000-0000E6000000}"/>
    <cellStyle name="式挿入" xfId="235" xr:uid="{00000000-0005-0000-0000-0000E7000000}"/>
    <cellStyle name="集計 2" xfId="236" xr:uid="{00000000-0005-0000-0000-0000E8000000}"/>
    <cellStyle name="出力 2" xfId="237" xr:uid="{00000000-0005-0000-0000-0000E9000000}"/>
    <cellStyle name="説明文 2" xfId="238" xr:uid="{00000000-0005-0000-0000-0000EA000000}"/>
    <cellStyle name="通貨" xfId="64" builtinId="7"/>
    <cellStyle name="通貨 2" xfId="239" xr:uid="{00000000-0005-0000-0000-0000EC000000}"/>
    <cellStyle name="通貨 3" xfId="240" xr:uid="{00000000-0005-0000-0000-0000ED000000}"/>
    <cellStyle name="内訳書" xfId="241" xr:uid="{00000000-0005-0000-0000-0000EE000000}"/>
    <cellStyle name="入力 2" xfId="242" xr:uid="{00000000-0005-0000-0000-0000EF000000}"/>
    <cellStyle name="入力セル" xfId="243" xr:uid="{00000000-0005-0000-0000-0000F0000000}"/>
    <cellStyle name="入力セル　" xfId="244" xr:uid="{00000000-0005-0000-0000-0000F1000000}"/>
    <cellStyle name="入力セル_座標逆算" xfId="245" xr:uid="{00000000-0005-0000-0000-0000F2000000}"/>
    <cellStyle name="標準" xfId="0" builtinId="0"/>
    <cellStyle name="標準 2" xfId="65" xr:uid="{00000000-0005-0000-0000-0000F4000000}"/>
    <cellStyle name="標準 2 2" xfId="246" xr:uid="{00000000-0005-0000-0000-0000F5000000}"/>
    <cellStyle name="標準 2 3 2" xfId="263" xr:uid="{00000000-0005-0000-0000-0000F6000000}"/>
    <cellStyle name="標準 2_Ｈ19久高漁港海岸工事費（H19.11.21)修正" xfId="247" xr:uid="{00000000-0005-0000-0000-0000F7000000}"/>
    <cellStyle name="標準 3" xfId="248" xr:uid="{00000000-0005-0000-0000-0000F8000000}"/>
    <cellStyle name="標準 3 2" xfId="249" xr:uid="{00000000-0005-0000-0000-0000F9000000}"/>
    <cellStyle name="標準 3_内訳書" xfId="250" xr:uid="{00000000-0005-0000-0000-0000FA000000}"/>
    <cellStyle name="標準 4" xfId="251" xr:uid="{00000000-0005-0000-0000-0000FB000000}"/>
    <cellStyle name="標準 4 2" xfId="252" xr:uid="{00000000-0005-0000-0000-0000FC000000}"/>
    <cellStyle name="標準 4_10）内訳書（外構） " xfId="253" xr:uid="{00000000-0005-0000-0000-0000FD000000}"/>
    <cellStyle name="標準 5" xfId="254" xr:uid="{00000000-0005-0000-0000-0000FE000000}"/>
    <cellStyle name="標準 6" xfId="255" xr:uid="{00000000-0005-0000-0000-0000FF000000}"/>
    <cellStyle name="標準 9" xfId="256" xr:uid="{00000000-0005-0000-0000-000000010000}"/>
    <cellStyle name="標準_玉城章雄" xfId="262" xr:uid="{00000000-0005-0000-0000-000001010000}"/>
    <cellStyle name="標準_見積単価_3" xfId="261" xr:uid="{00000000-0005-0000-0000-000002010000}"/>
    <cellStyle name="標準工作物移転" xfId="66" xr:uid="{00000000-0005-0000-0000-000003010000}"/>
    <cellStyle name="未定義" xfId="67" xr:uid="{00000000-0005-0000-0000-000004010000}"/>
    <cellStyle name="明朝" xfId="257" xr:uid="{00000000-0005-0000-0000-000005010000}"/>
    <cellStyle name="明朝10" xfId="258" xr:uid="{00000000-0005-0000-0000-000006010000}"/>
    <cellStyle name="良い 2" xfId="259" xr:uid="{00000000-0005-0000-0000-00000701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9983;&#28079;)&#26045;&#35373;&#35506;\&#9675;&#26045;&#35373;&#12464;&#12523;&#12540;&#12503;&#9675;\&#9679;H25\&#37857;&#21407;&#20013;\04%20&#24037;&#20107;&#38306;&#20418;\03%20&#26412;&#20307;\01%20&#20869;&#35379;&#26360;\&#37857;&#21407;&#20013;&#23398;&#25913;&#31689;&#12288;150805\data\YAKUSIMA\&#23455;&#26045;&#35373;&#35336;\&#31309;&#31639;\&#21336;&#20385;(H1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&#25342;&#12356;&#22522;&#2641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dkd0904\&#21942;&#32341;bak\&#21336;&#20385;\&#21942;&#32341;13&#24180;10&#2637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1517;&#22025;&#30495;\&#24179;&#25104;&#65305;&#24180;&#24230;\&#23452;&#37326;&#28286;&#21271;&#20013;&#32218;\&#23452;&#37326;&#28286;&#21271;&#20013;&#22478;&#32218;&#36947;&#36335;&#29031;&#26126;&#35373;&#32622;&#24037;&#20107;\&#23452;&#37326;&#28286;&#21271;&#20013;&#22478;&#32218;&#26893;&#26685;&#31227;&#26893;&#24037;&#201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mo%20(g)\&#25968;&#37327;&#65288;CB&#65289;&#26032;&#22435;&#12288;&#31168;&#385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0&#31435;&#31481;&#2640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1\&#20849;&#26377;&#12501;&#12457;&#12523;&#12480;\&#36914;&#34892;&#29289;&#20214;\&#12509;&#12503;&#12521;&#20445;&#32946;&#25152;\&#31309;&#31639;\&#25968;&#37327;&#35519;&#26360;\&#20195;&#20385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VOID\&#24179;&#25104;14&#24180;\&#36196;&#23994;&#38272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3798;&#34955;&#20869;&#35379;&#25968;&#3732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raimain\&#26032;&#12288;&#20108;&#12521;&#12452;&#20849;&#26377;&#12501;&#12449;&#12452;&#12523;\&#31309;&#31639;&#26360;(&#19968;&#24335;)0.8&#25499;(&#26368;&#32066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2356;&#12373;&#12362;\&#21517;&#35703;&#24066;\&#24193;&#33294;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raimain\&#26032;&#12288;&#20108;&#12521;&#12452;&#20849;&#26377;&#12501;&#12449;&#12452;&#12523;\&#35199;&#21407;&#23567;&#23398;&#26657;&#20869;&#35379;&#12304;&#38651;&#27671;&#1230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&#28779;&#33900;&#22580;/&#20869;&#35379;&#65305;&#65303;/&#20181;&#35379;&#26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0037;&#25163;&#22533;&#20869;&#35379;&#25968;&#3732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38632;&#27700;&#28670;&#36942;\&#22825;&#20037;&#20844;&#22290;\&#37197;&#31649;&#12539;&#38651;&#27671;&#25968;&#37327;&#25342;&#1235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&#28779;&#33900;&#22580;/&#20869;&#35379;&#65305;&#65303;/&#32076;&#36027;&#19968;&#3523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7231;&#26800;&#35373;&#20633;&#31309;&#31639;\&#20919;&#23186;&#25342;&#1235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12503;&#12525;&#12472;&#12519;&#12463;&#12488;\12.12.28&#65306;&#21335;&#22823;&#26481;&#31532;&#65297;&#22243;&#22320;\&#25171;&#21512;&#12379;&#12539;&#12420;&#12426;&#21462;&#12426;\&#8660;&#32257;&#65288;&#31309;&#31639;&#65289;\&#20808;&#26041;&#65430;&#65432;&#20182;&#29289;&#20214;%20&#21442;&#32771;&#20869;&#35379;\&#21442;&#32771;&#65306;&#12415;&#12425;&#12356;4&#21495;&#39208;\&#12415;&#12425;&#12356;&#65300;&#21495;&#39208;(H24.05.01)&#22793;&#2635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kuoka-00\prj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NO1\&#29289;&#20214;&#12487;&#12540;&#12479;\H13\&#20844;&#20849;\&#20234;&#29305;&#21152;&#26045;\excel\&#24314;&#31689;\&#27604;&#36611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10\&#20181;&#20107;&#65320;16\&#20181;&#20107;&#65320;16\H15&#12511;&#12496;&#12456;&#31649;&#29702;\3&#38542;&#25913;&#36896;&#12480;&#12452;&#12480;&#12531;\&#36861;&#21152;&#24037;&#20107;\&#31309;&#31639;\&#34907;&#29983;&#29872;&#22659;&#35373;&#35336;&#22793;&#263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d\H14&#22269;&#36947;390&#21495;&#29289;&#20214;&#35519;&#26619;\&#25968;&#37327;&#65288;RC&#65289;&#30722;&#24029;&#12288;&#21213;&#2431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&#65305;&#27096;&#24335;\&#35036;&#38989;(&#23478;&#2002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8651;&#27671;\&#21517;&#22025;&#30495;\&#20303;&#23429;&#21336;&#20385;&#34920;\&#24179;&#25104;12&#24180;10&#26376;&#21336;&#20385;\12&#20808;&#23798;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69;&#3537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4179;&#25104;10&#24180;&#24230;&#29256;\10&#24180;&#24230;&#36890;&#25613;\9&#24180;&#24230;&#36890;&#25613;\915&#32207;&#25324;\&#27083;&#20869;&#20877;&#31689;\&#20449;&#19968;&#37070;\BACKUP\A4STYLE\&#24314;&#3168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99\share\&#29289;&#20214;&#35036;&#20767;\&#24314;&#31689;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H16\&#26481;&#27743;&#20013;&#35299;&#20307;\&#20869;&#35379;&#26360;\&#21336;&#20385;&#20837;&#26367;&#21069;\&#65299;&#21495;&#26847;&#35299;&#20307;&#20869;&#3537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&#12288;&#21336;&#20385;\&#30476;&#21336;\&#21942;&#32341;17&#24180;10&#2637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&#19978;&#37324;\&#65320;&#65297;&#65296;\&#20037;&#31859;&#23798;\&#28797;&#23475;&#24489;&#26087;\&#20860;&#22478;&#65293;39-1\&#20860;&#22478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4179;&#25104;15&#24180;(2003)\&#37027;&#35207;&#26032;&#37117;&#24515;&#23567;&#23398;&#26657;&#23455;&#26045;&#35373;&#35336;\&#20307;&#32946;&#39208;\&#35373;&#20633;&#22259;\&#12429;&#36942;&#20181;&#20998;&#12539;&#20869;&#2099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-koba\&#20849;&#26377;&#12501;&#12457;&#12523;&#12480;\data\KIAC\2001-207\&#12381;&#12398;&#65298;\2001-207-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23470;&#39640;&#31354;&#35519;\&#24037;&#20107;&#36027;&#65297;&#24037;&#2130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NO1\&#29289;&#20214;&#12487;&#12540;&#12479;\&#20181;&#35379;&#2636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98;&#35336;&#34920;&#65288;&#31649;&#29702;&#26847;&#12539;&#19968;&#33324;&#25945;&#32946;&#26847;&#65289;&#25968;&#3732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1448;&#21513;\&#22478;&#24314;&#26178;&#20195;\&#35211;&#31309;&#12426;\&#25342;&#12356;&#21407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\prj\&#25968;&#37327;&#25342;&#12356;\&#27604;&#22025;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199;&#21407;&#23567;&#23398;&#26657;\&#26032;&#20869;&#35379;&#19968;&#24335;&#12304;&#35199;&#21407;&#38651;&#27671;&#1230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&#65305;&#27096;&#24335;\&#35036;&#38989;(&#20511;&#20154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6899;&#32097;&#36947;&#22522;&#30990;&#24037;&#35519;&#26619;&#35373;&#35336;&#22996;&#35351;&#26989;&#212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建"/>
      <sheetName val="金建"/>
      <sheetName val="木"/>
      <sheetName val="内装"/>
      <sheetName val="一般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998">
          <cell r="BC1998" t="str">
            <v>{R}{?}~{R}{?}~{R}{?}{R 12}{L 10}{BRANCH SAGYOU-2}~</v>
          </cell>
          <cell r="BG1998" t="str">
            <v>{?}~{r}{?}~{r}{?}~{r}{?}~{r 2}{?}~{r 2}{?}~{r 2}{?}~{R 19}{L 18}{R 3}{BRANCH SAGYOU-3}~</v>
          </cell>
          <cell r="BL1998" t="str">
            <v>{?}~{R 3}{?}~{R 3}{?}~{R 2}{?}~{R 2}{?}~{D}{L 30}{R}{D 6}{U 6}{?}~{R}{MENUBRANCH 面積}~</v>
          </cell>
          <cell r="BR1998" t="str">
            <v>{R}{?}~{R 2}{?}{R 12}{L 10}{BRANCH SAGYOU-2}~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労務"/>
      <sheetName val="資材"/>
      <sheetName val="建築"/>
      <sheetName val="営繕13年10月"/>
      <sheetName val="内訳書"/>
      <sheetName val="盤労務算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"/>
      <sheetName val="鏡"/>
      <sheetName val="数内訳"/>
      <sheetName val="本工事"/>
      <sheetName val="代価"/>
      <sheetName val="代価 (2)"/>
      <sheetName val="単価"/>
      <sheetName val="数計算"/>
      <sheetName val="複合単価"/>
      <sheetName val="明細書（１）"/>
      <sheetName val="数量調書"/>
      <sheetName val="内訳書"/>
      <sheetName val="一覧表"/>
      <sheetName val="複合単価(機械設備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 "/>
      <sheetName val="外部開口"/>
      <sheetName val="外部天井 "/>
      <sheetName val="内部床"/>
      <sheetName val="内部壁"/>
      <sheetName val="内部開口 "/>
      <sheetName val="内部天井"/>
      <sheetName val="解体"/>
      <sheetName val="発生材"/>
      <sheetName val="統計表(RC.CB)"/>
      <sheetName val="Sheet6"/>
      <sheetName val="床仕上計算"/>
      <sheetName val="複合単価表"/>
      <sheetName val="別表"/>
      <sheetName val="数量（CB）新垣　秀雄"/>
      <sheetName val="立木調査"/>
      <sheetName val="#REF"/>
      <sheetName val="仕訳書"/>
      <sheetName val="総括表（新垣　和雄）"/>
    </sheetNames>
    <definedNames>
      <definedName name="Module18.並べ替え"/>
      <definedName name="並べ替え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調書 "/>
      <sheetName val="工作物調書"/>
      <sheetName val="立竹木調書"/>
      <sheetName val="動産調書"/>
      <sheetName val="単価表"/>
      <sheetName val="根回単価抽出"/>
      <sheetName val="樹高単価抽出"/>
      <sheetName val="索引表"/>
      <sheetName val="五十音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"/>
      <sheetName val="外部天井"/>
      <sheetName val="内部床"/>
      <sheetName val="内部壁"/>
      <sheetName val="内部天井"/>
      <sheetName val="解体"/>
      <sheetName val="発生材"/>
      <sheetName val="統計表(RC.CB)"/>
      <sheetName val="Sheet6"/>
      <sheetName val="結果ｼｰﾄ"/>
      <sheetName val="当初諸経費"/>
      <sheetName val="No10立竹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01"/>
      <sheetName val="代価表02"/>
      <sheetName val="代価表03"/>
      <sheetName val="代価表04"/>
      <sheetName val="①"/>
      <sheetName val="代価一覧表"/>
      <sheetName val="代価表１"/>
      <sheetName val="代価表３"/>
      <sheetName val="代価表Ａ"/>
      <sheetName val="代価表５"/>
      <sheetName val="代価表７"/>
      <sheetName val="代価表８"/>
      <sheetName val="代価表９"/>
      <sheetName val="代価表１５"/>
      <sheetName val="代価表１８"/>
      <sheetName val="代価"/>
      <sheetName val="索引表"/>
      <sheetName val="統括集計表"/>
      <sheetName val="代価表４"/>
      <sheetName val="代価表６"/>
      <sheetName val="単価表"/>
      <sheetName val="代価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代    価    一    覧    表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建"/>
      <sheetName val="金建"/>
      <sheetName val="木"/>
      <sheetName val="内装"/>
      <sheetName val="一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  <sheetName val="数量計算"/>
      <sheetName val="10昇降機"/>
      <sheetName val="按分実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複合単価 "/>
      <sheetName val="代価土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総合計"/>
      <sheetName val="工事価格"/>
      <sheetName val="現場仕訳書"/>
      <sheetName val="仕訳書"/>
      <sheetName val="直接仮設"/>
      <sheetName val="土工事"/>
      <sheetName val="ｺﾝｸﾘｰﾄ "/>
      <sheetName val="型枠"/>
      <sheetName val="鉄筋"/>
      <sheetName val="既製ｺﾝｸﾘｰﾄ"/>
      <sheetName val="防水工事"/>
      <sheetName val="石工事"/>
      <sheetName val="タイル工事"/>
      <sheetName val="木工事"/>
      <sheetName val="金属工事"/>
      <sheetName val="左官工事"/>
      <sheetName val="木製建具"/>
      <sheetName val="金属製建具"/>
      <sheetName val="金属製建具 (2)"/>
      <sheetName val="ガラス"/>
      <sheetName val="塗装工事"/>
      <sheetName val="内外装工事"/>
      <sheetName val="仕上げユニット"/>
      <sheetName val="構内舗装"/>
      <sheetName val="代価表2-1"/>
      <sheetName val="代価表3-1,2"/>
      <sheetName val="代価表3-3,4"/>
      <sheetName val="代価表3-5,6"/>
      <sheetName val="代価表3-7,8"/>
      <sheetName val="代価表7-1"/>
      <sheetName val="代価表13-1,2 "/>
      <sheetName val="代価表13-3,4"/>
      <sheetName val="代価表17-1"/>
      <sheetName val="代価表19-1,2"/>
      <sheetName val="代価表19-3,4"/>
      <sheetName val="代価表19-5,6"/>
      <sheetName val="代価表19-7,8"/>
      <sheetName val="代価表19-9,10"/>
      <sheetName val="代価表19-11,12"/>
      <sheetName val="代価表19-13,14"/>
      <sheetName val="代価表19-15"/>
      <sheetName val="代価表4-1,2"/>
      <sheetName val="労務単価"/>
      <sheetName val="代価表5-1"/>
      <sheetName val="内訳（空調）"/>
      <sheetName val="仕訳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C3" t="str">
            <v>直接仮設工事</v>
          </cell>
        </row>
        <row r="32">
          <cell r="I32">
            <v>10173436</v>
          </cell>
        </row>
      </sheetData>
      <sheetData sheetId="6" refreshError="1">
        <row r="3">
          <cell r="C3" t="str">
            <v>土工事</v>
          </cell>
        </row>
      </sheetData>
      <sheetData sheetId="7" refreshError="1">
        <row r="3">
          <cell r="C3" t="str">
            <v>ｺﾝｸﾘｰﾄ工事</v>
          </cell>
        </row>
        <row r="32">
          <cell r="I32">
            <v>15561886</v>
          </cell>
        </row>
      </sheetData>
      <sheetData sheetId="8" refreshError="1">
        <row r="3">
          <cell r="C3" t="str">
            <v>型枠工事</v>
          </cell>
        </row>
      </sheetData>
      <sheetData sheetId="9" refreshError="1">
        <row r="3">
          <cell r="C3" t="str">
            <v>鉄筋工事</v>
          </cell>
        </row>
        <row r="32">
          <cell r="I32">
            <v>12027610</v>
          </cell>
        </row>
      </sheetData>
      <sheetData sheetId="10" refreshError="1">
        <row r="3">
          <cell r="C3" t="str">
            <v>既製ｺﾝｸﾘｰﾄ工事</v>
          </cell>
        </row>
        <row r="32">
          <cell r="I32">
            <v>2467750</v>
          </cell>
        </row>
      </sheetData>
      <sheetData sheetId="11" refreshError="1">
        <row r="3">
          <cell r="C3" t="str">
            <v>防水工事</v>
          </cell>
        </row>
        <row r="32">
          <cell r="I32">
            <v>1034516</v>
          </cell>
        </row>
      </sheetData>
      <sheetData sheetId="12" refreshError="1">
        <row r="3">
          <cell r="C3" t="str">
            <v>石工事</v>
          </cell>
        </row>
        <row r="32">
          <cell r="I32">
            <v>286380</v>
          </cell>
        </row>
      </sheetData>
      <sheetData sheetId="13" refreshError="1">
        <row r="3">
          <cell r="C3" t="str">
            <v>タイル工事</v>
          </cell>
        </row>
        <row r="32">
          <cell r="I32">
            <v>2037400</v>
          </cell>
        </row>
      </sheetData>
      <sheetData sheetId="14" refreshError="1">
        <row r="3">
          <cell r="C3" t="str">
            <v>木工事</v>
          </cell>
        </row>
        <row r="32">
          <cell r="I32">
            <v>1791080</v>
          </cell>
        </row>
      </sheetData>
      <sheetData sheetId="15" refreshError="1">
        <row r="3">
          <cell r="C3" t="str">
            <v>金属工事</v>
          </cell>
        </row>
        <row r="32">
          <cell r="I32">
            <v>5624030</v>
          </cell>
        </row>
      </sheetData>
      <sheetData sheetId="16" refreshError="1">
        <row r="3">
          <cell r="C3" t="str">
            <v>左官工事</v>
          </cell>
        </row>
        <row r="32">
          <cell r="I32">
            <v>4352016</v>
          </cell>
        </row>
      </sheetData>
      <sheetData sheetId="17" refreshError="1">
        <row r="3">
          <cell r="C3" t="str">
            <v>木製建具工事</v>
          </cell>
        </row>
        <row r="32">
          <cell r="I32">
            <v>417800</v>
          </cell>
        </row>
      </sheetData>
      <sheetData sheetId="18" refreshError="1">
        <row r="3">
          <cell r="C3" t="str">
            <v>金属製建具工事</v>
          </cell>
        </row>
      </sheetData>
      <sheetData sheetId="19" refreshError="1">
        <row r="32">
          <cell r="I32">
            <v>9571400</v>
          </cell>
        </row>
      </sheetData>
      <sheetData sheetId="20" refreshError="1">
        <row r="3">
          <cell r="C3" t="str">
            <v>ガラス工事</v>
          </cell>
        </row>
        <row r="32">
          <cell r="I32">
            <v>1657744</v>
          </cell>
        </row>
      </sheetData>
      <sheetData sheetId="21" refreshError="1">
        <row r="3">
          <cell r="C3" t="str">
            <v>塗装工事</v>
          </cell>
        </row>
        <row r="32">
          <cell r="I32">
            <v>2261377</v>
          </cell>
        </row>
      </sheetData>
      <sheetData sheetId="22" refreshError="1">
        <row r="3">
          <cell r="C3" t="str">
            <v>内外装工事</v>
          </cell>
        </row>
        <row r="32">
          <cell r="I32">
            <v>6517798</v>
          </cell>
        </row>
      </sheetData>
      <sheetData sheetId="23" refreshError="1">
        <row r="3">
          <cell r="C3" t="str">
            <v>仕上ユニット</v>
          </cell>
        </row>
        <row r="33">
          <cell r="I33">
            <v>7821900</v>
          </cell>
        </row>
      </sheetData>
      <sheetData sheetId="24"/>
      <sheetData sheetId="25" refreshError="1">
        <row r="15">
          <cell r="K15">
            <v>510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15">
          <cell r="K15">
            <v>2710</v>
          </cell>
        </row>
        <row r="31">
          <cell r="K31">
            <v>4100</v>
          </cell>
        </row>
      </sheetData>
      <sheetData sheetId="34" refreshError="1">
        <row r="16">
          <cell r="K16">
            <v>7370</v>
          </cell>
        </row>
      </sheetData>
      <sheetData sheetId="35" refreshError="1">
        <row r="31">
          <cell r="K31">
            <v>3500</v>
          </cell>
        </row>
      </sheetData>
      <sheetData sheetId="36"/>
      <sheetData sheetId="37"/>
      <sheetData sheetId="38"/>
      <sheetData sheetId="39" refreshError="1">
        <row r="15">
          <cell r="K15">
            <v>1470</v>
          </cell>
        </row>
      </sheetData>
      <sheetData sheetId="40"/>
      <sheetData sheetId="41"/>
      <sheetData sheetId="42"/>
      <sheetData sheetId="43" refreshError="1">
        <row r="3">
          <cell r="B3">
            <v>33600</v>
          </cell>
        </row>
      </sheetData>
      <sheetData sheetId="44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仕訳書"/>
      <sheetName val="内訳書"/>
      <sheetName val="集計表"/>
      <sheetName val="拾い書"/>
      <sheetName val="複合単価 "/>
      <sheetName val="歩掛計算 "/>
      <sheetName val="採用価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Ａ"/>
      <sheetName val="土工Ａ"/>
      <sheetName val="ｺﾝｸﾘｰﾄＡ"/>
      <sheetName val="型枠Ａ"/>
      <sheetName val="鉄筋Ａ"/>
      <sheetName val="既成Ａ"/>
      <sheetName val="防水Ａ"/>
      <sheetName val="木工Ａ"/>
      <sheetName val="金属Ａ"/>
      <sheetName val="左官Ａ"/>
      <sheetName val="金建Ａ"/>
      <sheetName val="ｶﾞﾗｽＡ"/>
      <sheetName val="塗装Ａ"/>
      <sheetName val="内装Ａ"/>
      <sheetName val="内訳A4W"/>
      <sheetName val="鏡"/>
      <sheetName val="代価表19-3,4"/>
      <sheetName val="ガラス"/>
      <sheetName val="代価表17-1"/>
      <sheetName val="ｺﾝｸﾘｰﾄ "/>
      <sheetName val="代価表19-11,12"/>
      <sheetName val="直接仮設"/>
      <sheetName val="金属工事"/>
      <sheetName val="石工事"/>
      <sheetName val="型枠"/>
      <sheetName val="構内舗装"/>
      <sheetName val="仕上げユニット"/>
      <sheetName val="既製ｺﾝｸﾘｰﾄ"/>
      <sheetName val="タイル工事"/>
      <sheetName val="木工事"/>
      <sheetName val="金属製建具"/>
      <sheetName val="左官工事"/>
      <sheetName val="木製建具"/>
      <sheetName val="塗装工事"/>
      <sheetName val="内外装工事"/>
      <sheetName val="労務単価"/>
      <sheetName val="代価表19-1,2"/>
      <sheetName val="土工事"/>
      <sheetName val="防水工事"/>
      <sheetName val="代価表2-1"/>
      <sheetName val="鉄筋"/>
    </sheetNames>
    <sheetDataSet>
      <sheetData sheetId="0" refreshError="1">
        <row r="32">
          <cell r="I32">
            <v>3558400</v>
          </cell>
        </row>
      </sheetData>
      <sheetData sheetId="1" refreshError="1">
        <row r="32">
          <cell r="I32">
            <v>1302261</v>
          </cell>
        </row>
      </sheetData>
      <sheetData sheetId="2" refreshError="1">
        <row r="32">
          <cell r="I32">
            <v>6412331</v>
          </cell>
        </row>
      </sheetData>
      <sheetData sheetId="3" refreshError="1">
        <row r="32">
          <cell r="I32">
            <v>16028550</v>
          </cell>
        </row>
      </sheetData>
      <sheetData sheetId="4" refreshError="1">
        <row r="32">
          <cell r="I32">
            <v>5316056</v>
          </cell>
        </row>
      </sheetData>
      <sheetData sheetId="5" refreshError="1">
        <row r="32">
          <cell r="I32">
            <v>429840</v>
          </cell>
        </row>
      </sheetData>
      <sheetData sheetId="6" refreshError="1">
        <row r="32">
          <cell r="I32">
            <v>205440</v>
          </cell>
        </row>
      </sheetData>
      <sheetData sheetId="7" refreshError="1">
        <row r="32">
          <cell r="I32">
            <v>168480</v>
          </cell>
        </row>
      </sheetData>
      <sheetData sheetId="8" refreshError="1">
        <row r="32">
          <cell r="I32">
            <v>159740</v>
          </cell>
        </row>
      </sheetData>
      <sheetData sheetId="9" refreshError="1">
        <row r="32">
          <cell r="I32">
            <v>1008400</v>
          </cell>
        </row>
      </sheetData>
      <sheetData sheetId="10" refreshError="1">
        <row r="32">
          <cell r="I32">
            <v>6442220</v>
          </cell>
        </row>
      </sheetData>
      <sheetData sheetId="11" refreshError="1">
        <row r="32">
          <cell r="I32">
            <v>304171</v>
          </cell>
        </row>
      </sheetData>
      <sheetData sheetId="12" refreshError="1">
        <row r="32">
          <cell r="I32">
            <v>4366000</v>
          </cell>
        </row>
      </sheetData>
      <sheetData sheetId="13" refreshError="1">
        <row r="32">
          <cell r="I32">
            <v>369490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  <sheetName val="（参考）内訳"/>
      <sheetName val="複合"/>
      <sheetName val="別紙第11(H20.12.9未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変更協議書"/>
      <sheetName val="変更対象表"/>
      <sheetName val="変更鏡 "/>
      <sheetName val="変更内訳"/>
      <sheetName val="数量明細"/>
      <sheetName val="鏡"/>
      <sheetName val="科目別（庁舎本館）"/>
      <sheetName val="初期設定"/>
      <sheetName val="単価表"/>
      <sheetName val="数計算"/>
      <sheetName val="D代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Ａ"/>
      <sheetName val="表紙Ｂ"/>
      <sheetName val="仕訳 97-A"/>
      <sheetName val="仕訳 97-B"/>
      <sheetName val="仕訳 97"/>
      <sheetName val="仕訳 98"/>
      <sheetName val="諸経費97"/>
      <sheetName val="諸経費"/>
      <sheetName val="諸経費 (2)"/>
      <sheetName val="比較仕訳書"/>
      <sheetName val="工事仕訳書"/>
      <sheetName val="仕訳書"/>
      <sheetName val="１"/>
      <sheetName val="２ "/>
      <sheetName val="３"/>
      <sheetName val="４"/>
      <sheetName val="Sheet1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別内訳1"/>
      <sheetName val="別内訳2"/>
      <sheetName val="別内訳3"/>
      <sheetName val="別内訳4"/>
      <sheetName val="別内訳5"/>
      <sheetName val="代価表1.2"/>
      <sheetName val="代価表3"/>
      <sheetName val="代価表4,5"/>
      <sheetName val="代価表6.7"/>
      <sheetName val="代価表8.9"/>
      <sheetName val="代価表10.11"/>
      <sheetName val="代価表12.13"/>
      <sheetName val="代価表14.15"/>
      <sheetName val="代価表16.17"/>
      <sheetName val="代価表18"/>
      <sheetName val="比較(CB)"/>
      <sheetName val="比較(木建)"/>
      <sheetName val="比較(ｱﾙﾐ)"/>
      <sheetName val="比較(ｱﾙﾐ) (2)"/>
      <sheetName val="比較(塗装) "/>
      <sheetName val="比較(瓦)"/>
      <sheetName val="比較(ﾕﾆｯﾄ1)"/>
      <sheetName val="比較(ﾕﾆｯﾄ2) "/>
      <sheetName val="比較(ﾕﾆｯﾄ3)"/>
      <sheetName val="見積内訳１"/>
      <sheetName val="ｱﾙﾐA"/>
      <sheetName val="ｱﾙﾐB"/>
      <sheetName val="ｱﾙﾐC"/>
      <sheetName val="A"/>
      <sheetName val="B"/>
      <sheetName val="C"/>
      <sheetName val="D"/>
      <sheetName val="E"/>
      <sheetName val="F"/>
      <sheetName val="ﾎﾟﾝﾌﾟ1"/>
      <sheetName val="ﾎﾟﾝﾌﾟ2"/>
      <sheetName val="86動産"/>
    </sheetNames>
    <sheetDataSet>
      <sheetData sheetId="0"/>
      <sheetData sheetId="1"/>
      <sheetData sheetId="2" refreshError="1"/>
      <sheetData sheetId="3" refreshError="1"/>
      <sheetData sheetId="4" refreshError="1">
        <row r="21">
          <cell r="G21">
            <v>56469000</v>
          </cell>
        </row>
        <row r="23">
          <cell r="G23">
            <v>2823450</v>
          </cell>
        </row>
      </sheetData>
      <sheetData sheetId="5"/>
      <sheetData sheetId="6" refreshError="1">
        <row r="9">
          <cell r="B9">
            <v>46136000</v>
          </cell>
          <cell r="C9">
            <v>1983000</v>
          </cell>
          <cell r="I9">
            <v>3481000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冷媒拾い"/>
      <sheetName val="一位単価2"/>
      <sheetName val="一位単価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内訳書 1～12"/>
      <sheetName val="内訳書 13～23"/>
      <sheetName val="代価表"/>
      <sheetName val="杭比較"/>
      <sheetName val="Ａ"/>
      <sheetName val="解体代価表 "/>
      <sheetName val="廃材比較表 "/>
      <sheetName val="比較表"/>
      <sheetName val="表紙･番号"/>
      <sheetName val="数量１"/>
      <sheetName val="数量２"/>
      <sheetName val="数量４"/>
      <sheetName val="鉄筋数量"/>
      <sheetName val="変更仕訳書"/>
      <sheetName val="変更内訳"/>
      <sheetName val="単価24-04"/>
      <sheetName val="数量規格"/>
      <sheetName val="ｼｯｸﾊｳｽ材料表"/>
      <sheetName val="鋼製建具比較表２"/>
      <sheetName val="数量３"/>
      <sheetName val="数量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">
          <cell r="B6">
            <v>1</v>
          </cell>
          <cell r="C6" t="str">
            <v xml:space="preserve"> 特殊作業員</v>
          </cell>
          <cell r="D6" t="str">
            <v/>
          </cell>
          <cell r="E6" t="str">
            <v/>
          </cell>
          <cell r="F6" t="str">
            <v/>
          </cell>
          <cell r="G6" t="str">
            <v>人</v>
          </cell>
        </row>
        <row r="7">
          <cell r="B7">
            <v>2</v>
          </cell>
          <cell r="C7" t="str">
            <v xml:space="preserve"> 普通作業員</v>
          </cell>
          <cell r="D7" t="str">
            <v/>
          </cell>
          <cell r="E7" t="str">
            <v/>
          </cell>
          <cell r="F7" t="str">
            <v/>
          </cell>
          <cell r="G7" t="str">
            <v>人</v>
          </cell>
        </row>
        <row r="8">
          <cell r="B8">
            <v>3</v>
          </cell>
          <cell r="C8" t="str">
            <v xml:space="preserve"> 軽作業員</v>
          </cell>
          <cell r="D8" t="str">
            <v/>
          </cell>
          <cell r="E8" t="str">
            <v/>
          </cell>
          <cell r="F8" t="str">
            <v/>
          </cell>
          <cell r="G8" t="str">
            <v>人</v>
          </cell>
        </row>
        <row r="9">
          <cell r="B9">
            <v>4</v>
          </cell>
          <cell r="C9" t="str">
            <v xml:space="preserve"> 造 園 工</v>
          </cell>
          <cell r="D9" t="str">
            <v/>
          </cell>
          <cell r="E9" t="str">
            <v/>
          </cell>
          <cell r="F9" t="str">
            <v/>
          </cell>
          <cell r="G9" t="str">
            <v>人</v>
          </cell>
        </row>
        <row r="10">
          <cell r="B10">
            <v>5</v>
          </cell>
          <cell r="C10" t="str">
            <v xml:space="preserve"> 法 面 工</v>
          </cell>
          <cell r="D10" t="str">
            <v/>
          </cell>
          <cell r="E10" t="str">
            <v/>
          </cell>
          <cell r="F10" t="str">
            <v/>
          </cell>
          <cell r="G10" t="str">
            <v>人</v>
          </cell>
        </row>
        <row r="11">
          <cell r="B11">
            <v>6</v>
          </cell>
          <cell r="C11" t="str">
            <v xml:space="preserve"> と び 工</v>
          </cell>
          <cell r="D11" t="str">
            <v/>
          </cell>
          <cell r="E11" t="str">
            <v/>
          </cell>
          <cell r="F11" t="str">
            <v/>
          </cell>
          <cell r="G11" t="str">
            <v>人</v>
          </cell>
        </row>
        <row r="12">
          <cell r="B12">
            <v>7</v>
          </cell>
          <cell r="C12" t="str">
            <v xml:space="preserve"> 石　　工</v>
          </cell>
          <cell r="D12" t="str">
            <v/>
          </cell>
          <cell r="E12" t="str">
            <v/>
          </cell>
          <cell r="F12" t="str">
            <v/>
          </cell>
          <cell r="G12" t="str">
            <v>人</v>
          </cell>
        </row>
        <row r="13">
          <cell r="B13">
            <v>8</v>
          </cell>
          <cell r="C13" t="str">
            <v xml:space="preserve"> ブロック工</v>
          </cell>
          <cell r="D13" t="str">
            <v/>
          </cell>
          <cell r="E13" t="str">
            <v/>
          </cell>
          <cell r="F13" t="str">
            <v/>
          </cell>
          <cell r="G13" t="str">
            <v>人</v>
          </cell>
        </row>
        <row r="14">
          <cell r="B14">
            <v>9</v>
          </cell>
          <cell r="C14" t="str">
            <v xml:space="preserve"> 電　　工</v>
          </cell>
          <cell r="D14" t="str">
            <v/>
          </cell>
          <cell r="E14" t="str">
            <v/>
          </cell>
          <cell r="F14" t="str">
            <v/>
          </cell>
          <cell r="G14" t="str">
            <v>人</v>
          </cell>
        </row>
        <row r="15">
          <cell r="B15">
            <v>10</v>
          </cell>
          <cell r="C15" t="str">
            <v xml:space="preserve"> 鉄 筋 工</v>
          </cell>
          <cell r="D15" t="str">
            <v/>
          </cell>
          <cell r="E15" t="str">
            <v/>
          </cell>
          <cell r="F15" t="str">
            <v/>
          </cell>
          <cell r="G15" t="str">
            <v>人</v>
          </cell>
        </row>
        <row r="16">
          <cell r="B16">
            <v>11</v>
          </cell>
          <cell r="C16" t="str">
            <v xml:space="preserve"> 鉄 骨 工</v>
          </cell>
          <cell r="D16" t="str">
            <v/>
          </cell>
          <cell r="E16" t="str">
            <v/>
          </cell>
          <cell r="F16" t="str">
            <v/>
          </cell>
          <cell r="G16" t="str">
            <v>人</v>
          </cell>
        </row>
        <row r="17">
          <cell r="B17">
            <v>12</v>
          </cell>
          <cell r="C17" t="str">
            <v xml:space="preserve"> 塗 装 工</v>
          </cell>
          <cell r="D17" t="str">
            <v/>
          </cell>
          <cell r="E17" t="str">
            <v/>
          </cell>
          <cell r="F17" t="str">
            <v/>
          </cell>
          <cell r="G17" t="str">
            <v>人</v>
          </cell>
        </row>
        <row r="18">
          <cell r="B18">
            <v>13</v>
          </cell>
          <cell r="C18" t="str">
            <v xml:space="preserve"> 溶 接 工</v>
          </cell>
          <cell r="D18" t="str">
            <v/>
          </cell>
          <cell r="E18" t="str">
            <v/>
          </cell>
          <cell r="F18" t="str">
            <v/>
          </cell>
          <cell r="G18" t="str">
            <v>人</v>
          </cell>
        </row>
        <row r="19">
          <cell r="B19">
            <v>14</v>
          </cell>
          <cell r="C19" t="str">
            <v xml:space="preserve"> 運転手（特殊）</v>
          </cell>
          <cell r="D19" t="str">
            <v/>
          </cell>
          <cell r="E19" t="str">
            <v/>
          </cell>
          <cell r="F19" t="str">
            <v/>
          </cell>
          <cell r="G19" t="str">
            <v>人</v>
          </cell>
        </row>
        <row r="20">
          <cell r="B20">
            <v>15</v>
          </cell>
          <cell r="C20" t="str">
            <v xml:space="preserve"> 運転手（一般）</v>
          </cell>
          <cell r="D20" t="str">
            <v/>
          </cell>
          <cell r="E20" t="str">
            <v/>
          </cell>
          <cell r="F20" t="str">
            <v/>
          </cell>
          <cell r="G20" t="str">
            <v>人</v>
          </cell>
        </row>
        <row r="21">
          <cell r="B21">
            <v>16</v>
          </cell>
          <cell r="C21" t="str">
            <v xml:space="preserve"> 潜かん工</v>
          </cell>
          <cell r="D21" t="str">
            <v/>
          </cell>
          <cell r="E21" t="str">
            <v/>
          </cell>
          <cell r="F21" t="str">
            <v/>
          </cell>
          <cell r="G21" t="str">
            <v>人</v>
          </cell>
        </row>
        <row r="22">
          <cell r="B22">
            <v>17</v>
          </cell>
          <cell r="C22" t="str">
            <v xml:space="preserve"> 世話役（潜かん）</v>
          </cell>
          <cell r="D22" t="str">
            <v/>
          </cell>
          <cell r="E22" t="str">
            <v/>
          </cell>
          <cell r="F22" t="str">
            <v/>
          </cell>
          <cell r="G22" t="str">
            <v>人</v>
          </cell>
        </row>
        <row r="23">
          <cell r="B23">
            <v>18</v>
          </cell>
          <cell r="C23" t="str">
            <v xml:space="preserve"> さく岩工</v>
          </cell>
          <cell r="D23" t="str">
            <v/>
          </cell>
          <cell r="E23" t="str">
            <v/>
          </cell>
          <cell r="F23" t="str">
            <v/>
          </cell>
          <cell r="G23" t="str">
            <v>人</v>
          </cell>
        </row>
        <row r="24">
          <cell r="B24">
            <v>19</v>
          </cell>
          <cell r="C24" t="str">
            <v xml:space="preserve"> ﾄﾝﾈﾙ特殊工</v>
          </cell>
          <cell r="D24" t="str">
            <v/>
          </cell>
          <cell r="E24" t="str">
            <v/>
          </cell>
          <cell r="F24" t="str">
            <v/>
          </cell>
          <cell r="G24" t="str">
            <v>人</v>
          </cell>
        </row>
        <row r="25">
          <cell r="B25">
            <v>20</v>
          </cell>
          <cell r="C25" t="str">
            <v xml:space="preserve"> ﾄﾝﾈﾙ作業員</v>
          </cell>
          <cell r="D25" t="str">
            <v/>
          </cell>
          <cell r="E25" t="str">
            <v/>
          </cell>
          <cell r="F25" t="str">
            <v/>
          </cell>
          <cell r="G25" t="str">
            <v>人</v>
          </cell>
        </row>
        <row r="26">
          <cell r="B26">
            <v>21</v>
          </cell>
          <cell r="C26" t="str">
            <v xml:space="preserve"> 世話役（ﾄﾝﾈﾙ）</v>
          </cell>
          <cell r="D26" t="str">
            <v/>
          </cell>
          <cell r="E26" t="str">
            <v/>
          </cell>
          <cell r="F26" t="str">
            <v/>
          </cell>
          <cell r="G26" t="str">
            <v>人</v>
          </cell>
        </row>
        <row r="27">
          <cell r="B27">
            <v>22</v>
          </cell>
          <cell r="C27" t="str">
            <v xml:space="preserve"> 橋梁特殊工</v>
          </cell>
          <cell r="D27" t="str">
            <v/>
          </cell>
          <cell r="E27" t="str">
            <v/>
          </cell>
          <cell r="F27" t="str">
            <v/>
          </cell>
          <cell r="G27" t="str">
            <v>人</v>
          </cell>
        </row>
        <row r="28">
          <cell r="B28">
            <v>23</v>
          </cell>
          <cell r="C28" t="str">
            <v xml:space="preserve"> 橋梁塗装工</v>
          </cell>
          <cell r="D28" t="str">
            <v/>
          </cell>
          <cell r="E28" t="str">
            <v/>
          </cell>
          <cell r="F28" t="str">
            <v/>
          </cell>
          <cell r="G28" t="str">
            <v>人</v>
          </cell>
        </row>
        <row r="29">
          <cell r="B29">
            <v>24</v>
          </cell>
          <cell r="C29" t="str">
            <v xml:space="preserve"> 世話役（橋梁）</v>
          </cell>
          <cell r="D29" t="str">
            <v/>
          </cell>
          <cell r="E29" t="str">
            <v/>
          </cell>
          <cell r="F29" t="str">
            <v/>
          </cell>
          <cell r="G29" t="str">
            <v>人</v>
          </cell>
        </row>
        <row r="30">
          <cell r="B30">
            <v>25</v>
          </cell>
          <cell r="C30" t="str">
            <v xml:space="preserve"> 世話役（一般土木）</v>
          </cell>
          <cell r="D30" t="str">
            <v/>
          </cell>
          <cell r="E30" t="str">
            <v/>
          </cell>
          <cell r="F30" t="str">
            <v/>
          </cell>
          <cell r="G30" t="str">
            <v>人</v>
          </cell>
        </row>
        <row r="31">
          <cell r="B31">
            <v>26</v>
          </cell>
          <cell r="C31" t="str">
            <v xml:space="preserve"> 高級船員</v>
          </cell>
          <cell r="D31" t="str">
            <v/>
          </cell>
          <cell r="E31" t="str">
            <v/>
          </cell>
          <cell r="F31" t="str">
            <v/>
          </cell>
          <cell r="G31" t="str">
            <v>人</v>
          </cell>
        </row>
        <row r="32">
          <cell r="B32">
            <v>27</v>
          </cell>
          <cell r="C32" t="str">
            <v xml:space="preserve"> 普通船員</v>
          </cell>
          <cell r="D32" t="str">
            <v/>
          </cell>
          <cell r="E32" t="str">
            <v/>
          </cell>
          <cell r="F32" t="str">
            <v/>
          </cell>
          <cell r="G32" t="str">
            <v>人</v>
          </cell>
        </row>
        <row r="33">
          <cell r="B33">
            <v>28</v>
          </cell>
          <cell r="C33" t="str">
            <v xml:space="preserve"> 潜 水 士</v>
          </cell>
          <cell r="D33" t="str">
            <v/>
          </cell>
          <cell r="E33" t="str">
            <v/>
          </cell>
          <cell r="F33" t="str">
            <v/>
          </cell>
          <cell r="G33" t="str">
            <v>人</v>
          </cell>
        </row>
        <row r="34">
          <cell r="B34">
            <v>29</v>
          </cell>
          <cell r="C34" t="str">
            <v xml:space="preserve"> 潜水連絡員</v>
          </cell>
          <cell r="D34" t="str">
            <v/>
          </cell>
          <cell r="E34" t="str">
            <v/>
          </cell>
          <cell r="F34" t="str">
            <v/>
          </cell>
          <cell r="G34" t="str">
            <v>人</v>
          </cell>
        </row>
        <row r="35">
          <cell r="B35">
            <v>30</v>
          </cell>
          <cell r="C35" t="str">
            <v xml:space="preserve"> 潜水送気員</v>
          </cell>
          <cell r="D35" t="str">
            <v/>
          </cell>
          <cell r="E35" t="str">
            <v/>
          </cell>
          <cell r="F35" t="str">
            <v/>
          </cell>
          <cell r="G35" t="str">
            <v>人</v>
          </cell>
        </row>
        <row r="36">
          <cell r="B36">
            <v>31</v>
          </cell>
          <cell r="C36" t="str">
            <v xml:space="preserve"> 山林砂防工</v>
          </cell>
          <cell r="D36" t="str">
            <v/>
          </cell>
          <cell r="E36" t="str">
            <v/>
          </cell>
          <cell r="F36" t="str">
            <v/>
          </cell>
          <cell r="G36" t="str">
            <v>人</v>
          </cell>
        </row>
        <row r="37">
          <cell r="B37">
            <v>32</v>
          </cell>
          <cell r="C37" t="str">
            <v xml:space="preserve"> 軌 道 工</v>
          </cell>
          <cell r="D37" t="str">
            <v/>
          </cell>
          <cell r="E37" t="str">
            <v/>
          </cell>
          <cell r="F37" t="str">
            <v/>
          </cell>
          <cell r="G37" t="str">
            <v>人</v>
          </cell>
        </row>
        <row r="38">
          <cell r="B38">
            <v>33</v>
          </cell>
          <cell r="C38" t="str">
            <v xml:space="preserve"> 型 枠 工</v>
          </cell>
          <cell r="D38" t="str">
            <v/>
          </cell>
          <cell r="E38" t="str">
            <v/>
          </cell>
          <cell r="F38" t="str">
            <v/>
          </cell>
          <cell r="G38" t="str">
            <v>人</v>
          </cell>
        </row>
        <row r="39">
          <cell r="B39">
            <v>34</v>
          </cell>
          <cell r="C39" t="str">
            <v xml:space="preserve"> 大　　工</v>
          </cell>
          <cell r="D39" t="str">
            <v/>
          </cell>
          <cell r="E39" t="str">
            <v/>
          </cell>
          <cell r="F39" t="str">
            <v/>
          </cell>
          <cell r="G39" t="str">
            <v>人</v>
          </cell>
        </row>
        <row r="40">
          <cell r="B40">
            <v>35</v>
          </cell>
          <cell r="C40" t="str">
            <v xml:space="preserve"> 左　　官</v>
          </cell>
          <cell r="D40" t="str">
            <v/>
          </cell>
          <cell r="E40" t="str">
            <v/>
          </cell>
          <cell r="F40" t="str">
            <v/>
          </cell>
          <cell r="G40" t="str">
            <v>人</v>
          </cell>
        </row>
        <row r="41">
          <cell r="B41">
            <v>36</v>
          </cell>
          <cell r="C41" t="str">
            <v xml:space="preserve"> 配 管 工</v>
          </cell>
          <cell r="D41" t="str">
            <v/>
          </cell>
          <cell r="E41" t="str">
            <v/>
          </cell>
          <cell r="F41" t="str">
            <v/>
          </cell>
          <cell r="G41" t="str">
            <v>人</v>
          </cell>
        </row>
        <row r="42">
          <cell r="B42">
            <v>37</v>
          </cell>
          <cell r="C42" t="str">
            <v xml:space="preserve"> はつり工</v>
          </cell>
          <cell r="D42" t="str">
            <v/>
          </cell>
          <cell r="E42" t="str">
            <v/>
          </cell>
          <cell r="F42" t="str">
            <v/>
          </cell>
          <cell r="G42" t="str">
            <v>人</v>
          </cell>
        </row>
        <row r="43">
          <cell r="B43">
            <v>38</v>
          </cell>
          <cell r="C43" t="str">
            <v xml:space="preserve"> 防 水 工</v>
          </cell>
          <cell r="D43" t="str">
            <v/>
          </cell>
          <cell r="E43" t="str">
            <v/>
          </cell>
          <cell r="F43" t="str">
            <v/>
          </cell>
          <cell r="G43" t="str">
            <v>人</v>
          </cell>
        </row>
        <row r="44">
          <cell r="B44">
            <v>39</v>
          </cell>
          <cell r="C44" t="str">
            <v xml:space="preserve"> 板 金 工</v>
          </cell>
          <cell r="D44" t="str">
            <v/>
          </cell>
          <cell r="E44" t="str">
            <v/>
          </cell>
          <cell r="F44" t="str">
            <v/>
          </cell>
          <cell r="G44" t="str">
            <v>人</v>
          </cell>
        </row>
        <row r="45">
          <cell r="B45">
            <v>40</v>
          </cell>
          <cell r="C45" t="str">
            <v xml:space="preserve"> タイル工</v>
          </cell>
          <cell r="D45" t="str">
            <v/>
          </cell>
          <cell r="E45" t="str">
            <v/>
          </cell>
          <cell r="F45" t="str">
            <v/>
          </cell>
          <cell r="G45" t="str">
            <v>人</v>
          </cell>
        </row>
        <row r="46">
          <cell r="B46">
            <v>41</v>
          </cell>
          <cell r="C46" t="str">
            <v xml:space="preserve"> サッシ工</v>
          </cell>
          <cell r="D46" t="str">
            <v/>
          </cell>
          <cell r="E46" t="str">
            <v/>
          </cell>
          <cell r="F46" t="str">
            <v/>
          </cell>
          <cell r="G46" t="str">
            <v>人</v>
          </cell>
        </row>
        <row r="47">
          <cell r="B47">
            <v>42</v>
          </cell>
          <cell r="C47" t="str">
            <v xml:space="preserve"> 屋根ふき工</v>
          </cell>
          <cell r="D47" t="str">
            <v/>
          </cell>
          <cell r="E47" t="str">
            <v/>
          </cell>
          <cell r="F47" t="str">
            <v/>
          </cell>
          <cell r="G47" t="str">
            <v>人</v>
          </cell>
        </row>
        <row r="48">
          <cell r="B48">
            <v>43</v>
          </cell>
          <cell r="C48" t="str">
            <v xml:space="preserve"> 内 装 工</v>
          </cell>
          <cell r="D48" t="str">
            <v/>
          </cell>
          <cell r="E48" t="str">
            <v/>
          </cell>
          <cell r="F48" t="str">
            <v/>
          </cell>
          <cell r="G48" t="str">
            <v>人</v>
          </cell>
        </row>
        <row r="49">
          <cell r="B49">
            <v>44</v>
          </cell>
          <cell r="C49" t="str">
            <v xml:space="preserve"> ガラス工</v>
          </cell>
          <cell r="D49" t="str">
            <v/>
          </cell>
          <cell r="E49" t="str">
            <v/>
          </cell>
          <cell r="F49" t="str">
            <v/>
          </cell>
          <cell r="G49" t="str">
            <v>人</v>
          </cell>
        </row>
        <row r="50">
          <cell r="B50">
            <v>45</v>
          </cell>
          <cell r="C50" t="str">
            <v xml:space="preserve"> 交通誘導員</v>
          </cell>
          <cell r="D50" t="str">
            <v/>
          </cell>
          <cell r="E50" t="str">
            <v/>
          </cell>
          <cell r="F50" t="str">
            <v/>
          </cell>
          <cell r="G50" t="str">
            <v>人</v>
          </cell>
        </row>
        <row r="51">
          <cell r="B51">
            <v>46</v>
          </cell>
          <cell r="C51" t="str">
            <v xml:space="preserve"> 建 具 工</v>
          </cell>
          <cell r="D51" t="str">
            <v/>
          </cell>
          <cell r="E51" t="str">
            <v/>
          </cell>
          <cell r="F51" t="str">
            <v/>
          </cell>
          <cell r="G51" t="str">
            <v>人</v>
          </cell>
        </row>
        <row r="52">
          <cell r="B52">
            <v>47</v>
          </cell>
          <cell r="C52" t="str">
            <v xml:space="preserve"> ダクト工</v>
          </cell>
          <cell r="D52" t="str">
            <v/>
          </cell>
          <cell r="E52" t="str">
            <v/>
          </cell>
          <cell r="F52" t="str">
            <v/>
          </cell>
          <cell r="G52" t="str">
            <v>人</v>
          </cell>
        </row>
        <row r="53">
          <cell r="B53">
            <v>48</v>
          </cell>
          <cell r="C53" t="str">
            <v xml:space="preserve"> 保 温 工</v>
          </cell>
          <cell r="D53" t="str">
            <v/>
          </cell>
          <cell r="E53" t="str">
            <v/>
          </cell>
          <cell r="F53" t="str">
            <v/>
          </cell>
          <cell r="G53" t="str">
            <v>人</v>
          </cell>
        </row>
        <row r="54">
          <cell r="B54">
            <v>49</v>
          </cell>
          <cell r="C54" t="str">
            <v xml:space="preserve"> 建築ﾌﾞﾛｯｸ工</v>
          </cell>
          <cell r="D54" t="str">
            <v/>
          </cell>
          <cell r="E54" t="str">
            <v/>
          </cell>
          <cell r="F54" t="str">
            <v/>
          </cell>
          <cell r="G54" t="str">
            <v>人</v>
          </cell>
        </row>
        <row r="55">
          <cell r="B55">
            <v>50</v>
          </cell>
          <cell r="C55" t="str">
            <v xml:space="preserve"> 設備機械工</v>
          </cell>
          <cell r="D55" t="str">
            <v/>
          </cell>
          <cell r="E55" t="str">
            <v/>
          </cell>
          <cell r="F55" t="str">
            <v/>
          </cell>
          <cell r="G55" t="str">
            <v>人</v>
          </cell>
        </row>
        <row r="56">
          <cell r="B56">
            <v>100</v>
          </cell>
          <cell r="C56" t="str">
            <v>計</v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B57">
            <v>101</v>
          </cell>
          <cell r="C57" t="str">
            <v>小　　　計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B58">
            <v>102</v>
          </cell>
          <cell r="C58" t="str">
            <v>合　　　計</v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B59">
            <v>200</v>
          </cell>
          <cell r="C59" t="str">
            <v xml:space="preserve"> 仮　設　工　事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B60">
            <v>201</v>
          </cell>
          <cell r="C60" t="str">
            <v xml:space="preserve"> 土　　　工　事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B61">
            <v>202</v>
          </cell>
          <cell r="C61" t="str">
            <v xml:space="preserve"> 地　業　工　事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B62">
            <v>203</v>
          </cell>
          <cell r="C62" t="str">
            <v xml:space="preserve"> コンクリート工事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B63">
            <v>204</v>
          </cell>
          <cell r="C63" t="str">
            <v xml:space="preserve"> 型　枠　工　事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B64">
            <v>205</v>
          </cell>
          <cell r="C64" t="str">
            <v xml:space="preserve"> 鉄　筋　工　事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B65">
            <v>206</v>
          </cell>
          <cell r="C65" t="str">
            <v xml:space="preserve"> 鉄　骨　工　事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B66">
            <v>207</v>
          </cell>
          <cell r="C66" t="str">
            <v xml:space="preserve"> 既製コンクリート工事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B67">
            <v>208</v>
          </cell>
          <cell r="C67" t="str">
            <v xml:space="preserve"> 屋　根　工　事</v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B68">
            <v>209</v>
          </cell>
          <cell r="C68" t="str">
            <v xml:space="preserve"> 防　水　工　事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B69">
            <v>210</v>
          </cell>
          <cell r="C69" t="str">
            <v xml:space="preserve"> 石　　　工　事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B70">
            <v>211</v>
          </cell>
          <cell r="C70" t="str">
            <v xml:space="preserve"> タ イ ル 工　事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B71">
            <v>212</v>
          </cell>
          <cell r="C71" t="str">
            <v xml:space="preserve"> 左　官　工　事</v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B72">
            <v>213</v>
          </cell>
          <cell r="C72" t="str">
            <v xml:space="preserve"> 木　　　工　事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B73">
            <v>214</v>
          </cell>
          <cell r="C73" t="str">
            <v xml:space="preserve"> 金　属　工　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B74">
            <v>215</v>
          </cell>
          <cell r="C74" t="str">
            <v xml:space="preserve"> 木 製 建 具 工　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B75">
            <v>216</v>
          </cell>
          <cell r="C75" t="str">
            <v xml:space="preserve"> 金 属 製 建 具 工 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B76">
            <v>217</v>
          </cell>
          <cell r="C76" t="str">
            <v xml:space="preserve"> ガ ラ ス 工　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B77">
            <v>218</v>
          </cell>
          <cell r="C77" t="str">
            <v xml:space="preserve"> 塗　装　工　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B78">
            <v>219</v>
          </cell>
          <cell r="C78" t="str">
            <v xml:space="preserve"> 内 外 装 工　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B79">
            <v>220</v>
          </cell>
          <cell r="C79" t="str">
            <v xml:space="preserve"> 仕上ユニット工事</v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B80">
            <v>221</v>
          </cell>
          <cell r="C80" t="str">
            <v xml:space="preserve"> 雑　　　工　事</v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B81">
            <v>222</v>
          </cell>
          <cell r="C81" t="str">
            <v xml:space="preserve"> と り こ わ し 工 事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B82">
            <v>223</v>
          </cell>
          <cell r="C82" t="str">
            <v xml:space="preserve"> 構 内 舗 装 工 事</v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B83">
            <v>224</v>
          </cell>
          <cell r="C83" t="str">
            <v xml:space="preserve"> 植　栽　工　事</v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B84">
            <v>225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B85">
            <v>300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B86">
            <v>301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B87">
            <v>302</v>
          </cell>
          <cell r="C87" t="str">
            <v xml:space="preserve"> 現場搬入費</v>
          </cell>
          <cell r="D87" t="str">
            <v/>
          </cell>
          <cell r="E87" t="str">
            <v/>
          </cell>
          <cell r="F87" t="str">
            <v/>
          </cell>
          <cell r="G87" t="str">
            <v>式</v>
          </cell>
        </row>
        <row r="88">
          <cell r="B88">
            <v>303</v>
          </cell>
          <cell r="C88" t="str">
            <v xml:space="preserve"> 取付調整費</v>
          </cell>
          <cell r="D88" t="str">
            <v/>
          </cell>
          <cell r="E88" t="str">
            <v/>
          </cell>
          <cell r="F88" t="str">
            <v/>
          </cell>
          <cell r="G88" t="str">
            <v>式</v>
          </cell>
        </row>
        <row r="89">
          <cell r="B89">
            <v>304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B90">
            <v>351</v>
          </cell>
          <cell r="C90" t="str">
            <v>根　切　り</v>
          </cell>
          <cell r="E90" t="str">
            <v>つぼ､布堀 深さ2.5m程度</v>
          </cell>
          <cell r="G90" t="str">
            <v>m3</v>
          </cell>
        </row>
        <row r="91">
          <cell r="B91">
            <v>352</v>
          </cell>
          <cell r="C91" t="str">
            <v>床　付　け</v>
          </cell>
          <cell r="E91" t="str">
            <v>つぼ、布堀</v>
          </cell>
          <cell r="G91" t="str">
            <v>㎡</v>
          </cell>
        </row>
        <row r="92">
          <cell r="B92">
            <v>353</v>
          </cell>
          <cell r="C92" t="str">
            <v>根　切　り</v>
          </cell>
          <cell r="E92" t="str">
            <v>総堀 法付ｵｰﾌﾟﾝｶｯﾄ</v>
          </cell>
          <cell r="G92" t="str">
            <v>m3</v>
          </cell>
        </row>
        <row r="93">
          <cell r="B93">
            <v>354</v>
          </cell>
          <cell r="C93" t="str">
            <v>根　切　り</v>
          </cell>
          <cell r="E93" t="str">
            <v>総堀 自立山留め内</v>
          </cell>
          <cell r="G93" t="str">
            <v>m3</v>
          </cell>
        </row>
        <row r="94">
          <cell r="B94">
            <v>355</v>
          </cell>
          <cell r="C94" t="str">
            <v>床　付　け</v>
          </cell>
          <cell r="E94" t="str">
            <v>総　　堀</v>
          </cell>
          <cell r="G94" t="str">
            <v>㎡</v>
          </cell>
        </row>
        <row r="95">
          <cell r="B95">
            <v>356</v>
          </cell>
          <cell r="C95" t="str">
            <v>す き と り</v>
          </cell>
          <cell r="E95" t="str">
            <v>H=300程度</v>
          </cell>
          <cell r="G95" t="str">
            <v>m3</v>
          </cell>
        </row>
        <row r="96">
          <cell r="B96">
            <v>357</v>
          </cell>
          <cell r="C96" t="str">
            <v>杭間ざらい</v>
          </cell>
          <cell r="E96" t="str">
            <v>既製ｺﾝｸﾘｰﾄ杭 φ350～600</v>
          </cell>
          <cell r="G96" t="str">
            <v>本</v>
          </cell>
        </row>
        <row r="97">
          <cell r="B97">
            <v>358</v>
          </cell>
          <cell r="C97" t="str">
            <v>埋　戻　し</v>
          </cell>
          <cell r="E97" t="str">
            <v>発 生 土</v>
          </cell>
          <cell r="G97" t="str">
            <v>m3</v>
          </cell>
        </row>
        <row r="98">
          <cell r="B98">
            <v>359</v>
          </cell>
          <cell r="C98" t="str">
            <v>機械運搬費</v>
          </cell>
          <cell r="E98" t="str">
            <v>片道30km以内 ﾊﾞｯｸﾎｳ</v>
          </cell>
          <cell r="G98" t="str">
            <v>往復</v>
          </cell>
        </row>
        <row r="99">
          <cell r="B99">
            <v>360</v>
          </cell>
        </row>
        <row r="100">
          <cell r="B100">
            <v>400</v>
          </cell>
          <cell r="C100" t="str">
            <v>ｺﾝｸﾘｰﾄ打設手間</v>
          </cell>
          <cell r="E100" t="str">
            <v>ﾎﾟﾝﾌﾟ打ち</v>
          </cell>
          <cell r="G100" t="str">
            <v>m3</v>
          </cell>
        </row>
        <row r="101">
          <cell r="B101">
            <v>401</v>
          </cell>
          <cell r="C101" t="str">
            <v>ｺﾝｸﾘｰﾄﾎﾟﾝﾌﾟ圧送</v>
          </cell>
          <cell r="E101" t="str">
            <v>圧送基本料金</v>
          </cell>
          <cell r="G101" t="str">
            <v>回</v>
          </cell>
        </row>
        <row r="102">
          <cell r="B102">
            <v>402</v>
          </cell>
          <cell r="C102" t="str">
            <v>ｺﾝｸﾘｰﾄﾎﾟﾝﾌﾟ圧送</v>
          </cell>
          <cell r="E102" t="str">
            <v>圧送料金</v>
          </cell>
          <cell r="G102" t="str">
            <v>m3</v>
          </cell>
        </row>
        <row r="103">
          <cell r="B103">
            <v>403</v>
          </cell>
          <cell r="C103" t="str">
            <v>ｺﾝｸﾘｰﾄ打設手間</v>
          </cell>
          <cell r="E103" t="str">
            <v>ﾎﾟﾝﾌﾟ打ち</v>
          </cell>
          <cell r="G103" t="str">
            <v>m3</v>
          </cell>
        </row>
        <row r="104">
          <cell r="B104">
            <v>404</v>
          </cell>
          <cell r="C104" t="str">
            <v>ｺﾝｸﾘｰﾄﾎﾟﾝﾌﾟ圧送</v>
          </cell>
          <cell r="E104" t="str">
            <v>圧送基本料金</v>
          </cell>
          <cell r="G104" t="str">
            <v>回</v>
          </cell>
        </row>
        <row r="105">
          <cell r="B105">
            <v>405</v>
          </cell>
          <cell r="C105" t="str">
            <v>ｺﾝｸﾘｰﾄﾎﾟﾝﾌﾟ圧送</v>
          </cell>
          <cell r="E105" t="str">
            <v>圧送料金</v>
          </cell>
          <cell r="G105" t="str">
            <v>m3</v>
          </cell>
        </row>
        <row r="106">
          <cell r="B106">
            <v>406</v>
          </cell>
          <cell r="C106" t="str">
            <v>ｺﾝｸﾘｰﾄ打設手間</v>
          </cell>
          <cell r="E106" t="str">
            <v>ﾎﾟﾝﾌﾟ打ち</v>
          </cell>
          <cell r="G106" t="str">
            <v>m3</v>
          </cell>
        </row>
        <row r="107">
          <cell r="B107">
            <v>407</v>
          </cell>
          <cell r="C107" t="str">
            <v>ｺﾝｸﾘｰﾄﾎﾟﾝﾌﾟ圧送</v>
          </cell>
          <cell r="E107" t="str">
            <v>圧送基本料金</v>
          </cell>
          <cell r="G107" t="str">
            <v>回</v>
          </cell>
        </row>
        <row r="108">
          <cell r="B108">
            <v>408</v>
          </cell>
          <cell r="C108" t="str">
            <v>ｺﾝｸﾘｰﾄﾎﾟﾝﾌﾟ圧送</v>
          </cell>
          <cell r="E108" t="str">
            <v>圧送料金</v>
          </cell>
          <cell r="G108" t="str">
            <v>m3</v>
          </cell>
        </row>
        <row r="109">
          <cell r="B109">
            <v>409</v>
          </cell>
          <cell r="C109" t="str">
            <v>ｺﾝｸﾘｰﾄ打設手間</v>
          </cell>
          <cell r="E109" t="str">
            <v>ﾎﾟﾝﾌﾟ打ち</v>
          </cell>
          <cell r="G109" t="str">
            <v>m3</v>
          </cell>
        </row>
        <row r="110">
          <cell r="B110">
            <v>410</v>
          </cell>
          <cell r="C110" t="str">
            <v>ｺﾝｸﾘｰﾄﾎﾟﾝﾌﾟ圧送</v>
          </cell>
          <cell r="E110" t="str">
            <v>圧送基本料金</v>
          </cell>
          <cell r="G110" t="str">
            <v>回</v>
          </cell>
        </row>
        <row r="111">
          <cell r="B111">
            <v>411</v>
          </cell>
          <cell r="C111" t="str">
            <v>ｺﾝｸﾘｰﾄﾎﾟﾝﾌﾟ圧送</v>
          </cell>
          <cell r="E111" t="str">
            <v>圧送料金</v>
          </cell>
          <cell r="G111" t="str">
            <v>m3</v>
          </cell>
        </row>
        <row r="112">
          <cell r="B112">
            <v>412</v>
          </cell>
          <cell r="C112" t="str">
            <v>ｺﾝｸﾘｰﾄ打設手間</v>
          </cell>
          <cell r="E112" t="str">
            <v>人　力</v>
          </cell>
          <cell r="G112" t="str">
            <v>m3</v>
          </cell>
        </row>
        <row r="113">
          <cell r="B113">
            <v>413</v>
          </cell>
        </row>
        <row r="114">
          <cell r="B114">
            <v>500</v>
          </cell>
          <cell r="C114" t="str">
            <v>普通型枠合板</v>
          </cell>
          <cell r="E114" t="str">
            <v>基　礎　部</v>
          </cell>
          <cell r="F114" t="str">
            <v/>
          </cell>
          <cell r="G114" t="str">
            <v>㎡</v>
          </cell>
        </row>
        <row r="115">
          <cell r="B115">
            <v>501</v>
          </cell>
          <cell r="C115" t="str">
            <v>普通型枠合板</v>
          </cell>
          <cell r="E115" t="str">
            <v>地 下 軸 部</v>
          </cell>
          <cell r="F115" t="str">
            <v/>
          </cell>
          <cell r="G115" t="str">
            <v>㎡</v>
          </cell>
        </row>
        <row r="116">
          <cell r="B116">
            <v>502</v>
          </cell>
          <cell r="C116" t="str">
            <v>普通型枠合板</v>
          </cell>
          <cell r="E116" t="str">
            <v>ﾗｰﾒﾝ構造・地上軸部　階高2.8m程度</v>
          </cell>
          <cell r="G116" t="str">
            <v>㎡</v>
          </cell>
        </row>
        <row r="117">
          <cell r="B117">
            <v>503</v>
          </cell>
          <cell r="C117" t="str">
            <v>普通型枠合板</v>
          </cell>
          <cell r="E117" t="str">
            <v>ﾗｰﾒﾝ構造・地上軸部　階高3.5～4.0m程度</v>
          </cell>
          <cell r="G117" t="str">
            <v>㎡</v>
          </cell>
        </row>
        <row r="118">
          <cell r="B118">
            <v>504</v>
          </cell>
          <cell r="C118" t="str">
            <v>打放合板型枠</v>
          </cell>
          <cell r="E118" t="str">
            <v>B種　ﾗｰﾒﾝ構造・地上軸部</v>
          </cell>
          <cell r="G118" t="str">
            <v>㎡</v>
          </cell>
        </row>
        <row r="119">
          <cell r="B119">
            <v>505</v>
          </cell>
          <cell r="C119" t="str">
            <v>打放合板型枠</v>
          </cell>
          <cell r="E119" t="str">
            <v>C種　ﾗｰﾒﾝ構造・地上軸部</v>
          </cell>
          <cell r="G119" t="str">
            <v>㎡</v>
          </cell>
        </row>
        <row r="120">
          <cell r="B120">
            <v>506</v>
          </cell>
          <cell r="C120" t="str">
            <v>普通型枠合板</v>
          </cell>
          <cell r="E120" t="str">
            <v>壁式構造・地上軸部</v>
          </cell>
          <cell r="G120" t="str">
            <v>㎡</v>
          </cell>
        </row>
        <row r="121">
          <cell r="B121">
            <v>507</v>
          </cell>
          <cell r="C121" t="str">
            <v>打放合板型枠</v>
          </cell>
          <cell r="E121" t="str">
            <v>B種　壁式構造・地上軸部</v>
          </cell>
          <cell r="G121" t="str">
            <v>㎡</v>
          </cell>
        </row>
        <row r="122">
          <cell r="B122">
            <v>508</v>
          </cell>
          <cell r="C122" t="str">
            <v>打放合板型枠</v>
          </cell>
          <cell r="E122" t="str">
            <v>C種　壁式構造・地上軸部</v>
          </cell>
          <cell r="G122" t="str">
            <v>㎡</v>
          </cell>
        </row>
        <row r="123">
          <cell r="B123">
            <v>509</v>
          </cell>
          <cell r="C123" t="str">
            <v>型枠運搬費</v>
          </cell>
          <cell r="E123" t="str">
            <v>基準距離30km以内　4t車</v>
          </cell>
          <cell r="G123" t="str">
            <v>㎡</v>
          </cell>
        </row>
        <row r="124">
          <cell r="B124">
            <v>510</v>
          </cell>
          <cell r="C124" t="str">
            <v>型枠運搬費</v>
          </cell>
          <cell r="E124" t="str">
            <v>基準距離30km以内　10t車</v>
          </cell>
          <cell r="G124" t="str">
            <v>㎡</v>
          </cell>
        </row>
        <row r="125">
          <cell r="B125">
            <v>511</v>
          </cell>
        </row>
        <row r="126">
          <cell r="B126">
            <v>512</v>
          </cell>
        </row>
        <row r="127">
          <cell r="B127">
            <v>600</v>
          </cell>
          <cell r="C127" t="str">
            <v>異形棒鋼</v>
          </cell>
          <cell r="E127" t="str">
            <v>SD295A D10</v>
          </cell>
          <cell r="G127" t="str">
            <v>ｔ</v>
          </cell>
        </row>
        <row r="128">
          <cell r="B128">
            <v>601</v>
          </cell>
          <cell r="C128" t="str">
            <v>異形棒鋼</v>
          </cell>
          <cell r="E128" t="str">
            <v>SD295A D13</v>
          </cell>
          <cell r="G128" t="str">
            <v>ｔ</v>
          </cell>
        </row>
        <row r="129">
          <cell r="B129">
            <v>602</v>
          </cell>
          <cell r="C129" t="str">
            <v>異形棒鋼</v>
          </cell>
          <cell r="E129" t="str">
            <v>SD295A D16</v>
          </cell>
          <cell r="G129" t="str">
            <v>ｔ</v>
          </cell>
        </row>
        <row r="130">
          <cell r="B130">
            <v>603</v>
          </cell>
          <cell r="C130" t="str">
            <v>異形棒鋼</v>
          </cell>
          <cell r="E130" t="str">
            <v>SD345 D19</v>
          </cell>
          <cell r="G130" t="str">
            <v>ｔ</v>
          </cell>
        </row>
        <row r="131">
          <cell r="B131">
            <v>604</v>
          </cell>
          <cell r="C131" t="str">
            <v>異形棒鋼</v>
          </cell>
          <cell r="E131" t="str">
            <v>SD345 D22</v>
          </cell>
          <cell r="G131" t="str">
            <v>ｔ</v>
          </cell>
        </row>
        <row r="132">
          <cell r="B132">
            <v>605</v>
          </cell>
          <cell r="C132" t="str">
            <v>異形棒鋼</v>
          </cell>
          <cell r="E132" t="str">
            <v>SD345 D25</v>
          </cell>
          <cell r="G132" t="str">
            <v>ｔ</v>
          </cell>
        </row>
        <row r="133">
          <cell r="B133">
            <v>606</v>
          </cell>
          <cell r="C133" t="str">
            <v>異形棒鋼</v>
          </cell>
          <cell r="E133" t="str">
            <v>SD345 D29</v>
          </cell>
          <cell r="G133" t="str">
            <v>ｔ</v>
          </cell>
        </row>
        <row r="134">
          <cell r="B134">
            <v>607</v>
          </cell>
          <cell r="C134" t="str">
            <v>異形棒鋼</v>
          </cell>
          <cell r="E134" t="str">
            <v>SD345 D32</v>
          </cell>
          <cell r="G134" t="str">
            <v>ｔ</v>
          </cell>
        </row>
        <row r="135">
          <cell r="B135">
            <v>608</v>
          </cell>
          <cell r="C135" t="str">
            <v>鉄筋加工・組立</v>
          </cell>
          <cell r="E135" t="str">
            <v>RC ﾗｰﾒﾝ構造</v>
          </cell>
          <cell r="G135" t="str">
            <v>ｔ</v>
          </cell>
        </row>
        <row r="136">
          <cell r="B136">
            <v>609</v>
          </cell>
          <cell r="C136" t="str">
            <v>鉄筋加工・組立</v>
          </cell>
          <cell r="E136" t="str">
            <v>SRC ﾗｰﾒﾝ構造</v>
          </cell>
          <cell r="G136" t="str">
            <v>ｔ</v>
          </cell>
        </row>
        <row r="137">
          <cell r="B137">
            <v>610</v>
          </cell>
          <cell r="C137" t="str">
            <v>鉄筋加工・組立</v>
          </cell>
          <cell r="E137" t="str">
            <v>RC 壁構造</v>
          </cell>
          <cell r="G137" t="str">
            <v>ｔ</v>
          </cell>
        </row>
        <row r="138">
          <cell r="B138">
            <v>611</v>
          </cell>
          <cell r="C138" t="str">
            <v>ｽﾊﾟｲﾗﾙﾌｰﾌﾟ取付け</v>
          </cell>
          <cell r="G138" t="str">
            <v>ｔ</v>
          </cell>
        </row>
        <row r="139">
          <cell r="B139">
            <v>612</v>
          </cell>
          <cell r="C139" t="str">
            <v>鉄筋運搬</v>
          </cell>
          <cell r="E139" t="str">
            <v>4t車 距離30km程度</v>
          </cell>
          <cell r="G139" t="str">
            <v>ｔ</v>
          </cell>
        </row>
        <row r="140">
          <cell r="B140">
            <v>613</v>
          </cell>
          <cell r="C140" t="str">
            <v>鉄筋運搬</v>
          </cell>
          <cell r="E140" t="str">
            <v>10t車 距離30km程度</v>
          </cell>
          <cell r="G140" t="str">
            <v>ｔ</v>
          </cell>
        </row>
        <row r="141">
          <cell r="B141">
            <v>614</v>
          </cell>
          <cell r="C141" t="str">
            <v>鉄筋ガス圧接</v>
          </cell>
          <cell r="E141" t="str">
            <v>D19</v>
          </cell>
          <cell r="G141" t="str">
            <v>ヶ所</v>
          </cell>
        </row>
        <row r="142">
          <cell r="B142">
            <v>615</v>
          </cell>
          <cell r="C142" t="str">
            <v>鉄筋ガス圧接</v>
          </cell>
          <cell r="E142" t="str">
            <v>D22</v>
          </cell>
          <cell r="G142" t="str">
            <v>ヶ所</v>
          </cell>
        </row>
        <row r="143">
          <cell r="B143">
            <v>616</v>
          </cell>
          <cell r="C143" t="str">
            <v>鉄筋ガス圧接</v>
          </cell>
          <cell r="E143" t="str">
            <v>D25</v>
          </cell>
          <cell r="G143" t="str">
            <v>ヶ所</v>
          </cell>
        </row>
        <row r="144">
          <cell r="B144">
            <v>617</v>
          </cell>
          <cell r="C144" t="str">
            <v>鉄筋ガス圧接</v>
          </cell>
          <cell r="E144" t="str">
            <v>D29</v>
          </cell>
          <cell r="G144" t="str">
            <v>ヶ所</v>
          </cell>
        </row>
        <row r="145">
          <cell r="B145">
            <v>618</v>
          </cell>
          <cell r="C145" t="str">
            <v>鉄筋ガス圧接</v>
          </cell>
          <cell r="E145" t="str">
            <v>D32</v>
          </cell>
          <cell r="G145" t="str">
            <v>ヶ所</v>
          </cell>
        </row>
        <row r="146">
          <cell r="B146">
            <v>619</v>
          </cell>
          <cell r="C146" t="str">
            <v>鉄筋ガス圧接</v>
          </cell>
          <cell r="E146" t="str">
            <v>D19＋D22</v>
          </cell>
          <cell r="G146" t="str">
            <v>ヶ所</v>
          </cell>
        </row>
        <row r="147">
          <cell r="B147">
            <v>620</v>
          </cell>
          <cell r="C147" t="str">
            <v>鉄筋ガス圧接</v>
          </cell>
          <cell r="E147" t="str">
            <v>D22＋D25</v>
          </cell>
          <cell r="G147" t="str">
            <v>ヶ所</v>
          </cell>
        </row>
        <row r="148">
          <cell r="B148">
            <v>621</v>
          </cell>
          <cell r="C148" t="str">
            <v>鉄筋ガス圧接</v>
          </cell>
          <cell r="E148" t="str">
            <v>D25＋D29</v>
          </cell>
          <cell r="G148" t="str">
            <v>ヶ所</v>
          </cell>
        </row>
        <row r="149">
          <cell r="B149">
            <v>622</v>
          </cell>
          <cell r="C149" t="str">
            <v>鉄筋ガス圧接</v>
          </cell>
          <cell r="E149" t="str">
            <v>D29＋D32</v>
          </cell>
          <cell r="G149" t="str">
            <v>ヶ所</v>
          </cell>
        </row>
        <row r="150">
          <cell r="B150">
            <v>623</v>
          </cell>
          <cell r="C150" t="str">
            <v>ｽｸﾗｯﾌﾟ控除</v>
          </cell>
          <cell r="E150" t="str">
            <v>鉄 H2程度</v>
          </cell>
          <cell r="G150" t="str">
            <v>ｔ</v>
          </cell>
        </row>
        <row r="151">
          <cell r="B151">
            <v>624</v>
          </cell>
          <cell r="C151" t="str">
            <v>ｽｸﾗｯﾌﾟ控除</v>
          </cell>
          <cell r="E151" t="str">
            <v>ｱﾙﾐ延べがら</v>
          </cell>
          <cell r="G151" t="str">
            <v>kg</v>
          </cell>
        </row>
        <row r="152">
          <cell r="B152">
            <v>700</v>
          </cell>
          <cell r="C152" t="str">
            <v>錆止め塗り</v>
          </cell>
          <cell r="E152" t="str">
            <v>鉄鋼面（屋外） A種</v>
          </cell>
          <cell r="F152" t="str">
            <v/>
          </cell>
          <cell r="G152" t="str">
            <v>㎡</v>
          </cell>
        </row>
        <row r="153">
          <cell r="B153">
            <v>701</v>
          </cell>
          <cell r="C153" t="str">
            <v>錆止め塗り</v>
          </cell>
          <cell r="E153" t="str">
            <v>鉄鋼面（屋内） B種</v>
          </cell>
          <cell r="F153" t="str">
            <v/>
          </cell>
          <cell r="G153" t="str">
            <v>㎡</v>
          </cell>
        </row>
        <row r="154">
          <cell r="B154">
            <v>702</v>
          </cell>
          <cell r="C154" t="str">
            <v>錆止め塗り</v>
          </cell>
          <cell r="E154" t="str">
            <v>A種 亜鉛メッキ綱 鋼製建具面（屋内外）</v>
          </cell>
          <cell r="G154" t="str">
            <v>㎡</v>
          </cell>
        </row>
        <row r="155">
          <cell r="B155">
            <v>703</v>
          </cell>
          <cell r="C155" t="str">
            <v>SOP塗り</v>
          </cell>
          <cell r="E155" t="str">
            <v>1種 鉄鋼･亜鉛めっき綱 鋼製建具面（屋内外）</v>
          </cell>
          <cell r="G155" t="str">
            <v>㎡</v>
          </cell>
        </row>
        <row r="156">
          <cell r="B156">
            <v>704</v>
          </cell>
          <cell r="C156" t="str">
            <v>SOP塗り</v>
          </cell>
          <cell r="E156" t="str">
            <v>1種 木部（屋内） 素地ごしらえA種共</v>
          </cell>
          <cell r="G156" t="str">
            <v>㎡</v>
          </cell>
        </row>
        <row r="157">
          <cell r="B157">
            <v>705</v>
          </cell>
          <cell r="C157" t="str">
            <v>ＥＰ塗り</v>
          </cell>
          <cell r="E157" t="str">
            <v>素地ごしらえB種共 けい酸ｶﾙｼｳﾑ板･ﾓﾙﾀﾙ面</v>
          </cell>
          <cell r="G157" t="str">
            <v>㎡</v>
          </cell>
        </row>
        <row r="158">
          <cell r="B158">
            <v>706</v>
          </cell>
          <cell r="C158" t="str">
            <v>ＥＰ塗り</v>
          </cell>
          <cell r="E158" t="str">
            <v>素地ごしらえB種共 せっこうﾎﾞｰﾄﾞ面</v>
          </cell>
          <cell r="F158" t="str">
            <v/>
          </cell>
          <cell r="G158" t="str">
            <v>㎡</v>
          </cell>
        </row>
        <row r="159">
          <cell r="B159">
            <v>707</v>
          </cell>
          <cell r="C159" t="str">
            <v>ＤＰ塗り</v>
          </cell>
          <cell r="E159" t="str">
            <v>1級 亜鉛めっき綱･鋼製建具面（素地ごしらえ及び下塗り別途）</v>
          </cell>
          <cell r="F159" t="str">
            <v/>
          </cell>
          <cell r="G159" t="str">
            <v>㎡</v>
          </cell>
        </row>
        <row r="160">
          <cell r="B160">
            <v>708</v>
          </cell>
          <cell r="C160" t="str">
            <v>ＣＬ塗り</v>
          </cell>
          <cell r="E160" t="str">
            <v>木部 素地ごしらえA種共</v>
          </cell>
          <cell r="G160" t="str">
            <v>㎡</v>
          </cell>
        </row>
        <row r="161">
          <cell r="B161">
            <v>709</v>
          </cell>
          <cell r="C161" t="str">
            <v>ＯＳ塗り</v>
          </cell>
          <cell r="E161" t="str">
            <v>木部（汚れ撤去の上）</v>
          </cell>
          <cell r="F161" t="str">
            <v/>
          </cell>
          <cell r="G161" t="str">
            <v>㎡</v>
          </cell>
        </row>
        <row r="162">
          <cell r="B162">
            <v>710</v>
          </cell>
          <cell r="C162" t="str">
            <v>SOP塗り (細幅物)</v>
          </cell>
          <cell r="E162" t="str">
            <v>1種 木部（屋内） 素地ごしらえ共</v>
          </cell>
          <cell r="G162" t="str">
            <v>ｍ</v>
          </cell>
        </row>
        <row r="163">
          <cell r="B163">
            <v>711</v>
          </cell>
          <cell r="C163" t="str">
            <v>SOP塗り (細幅物)</v>
          </cell>
          <cell r="E163" t="str">
            <v>錆止め現場1回共 鉄鋼面（屋内）</v>
          </cell>
          <cell r="G163" t="str">
            <v>ｍ</v>
          </cell>
        </row>
        <row r="164">
          <cell r="B164">
            <v>712</v>
          </cell>
          <cell r="C164" t="str">
            <v>CL塗り (細幅物)</v>
          </cell>
          <cell r="E164" t="str">
            <v>素地ごしらえ共 木部</v>
          </cell>
          <cell r="F164" t="str">
            <v xml:space="preserve"> </v>
          </cell>
          <cell r="G164" t="str">
            <v>ｍ</v>
          </cell>
        </row>
        <row r="165">
          <cell r="B165">
            <v>713</v>
          </cell>
          <cell r="C165" t="str">
            <v>OS塗り (細幅物)</v>
          </cell>
          <cell r="E165" t="str">
            <v>木部（汚れ撤去の上）</v>
          </cell>
          <cell r="F165" t="str">
            <v/>
          </cell>
          <cell r="G165" t="str">
            <v>ｍ</v>
          </cell>
        </row>
        <row r="166">
          <cell r="B166">
            <v>714</v>
          </cell>
          <cell r="C166" t="str">
            <v>素地ごしらえ</v>
          </cell>
          <cell r="E166" t="str">
            <v>木部（屋内）</v>
          </cell>
          <cell r="F166" t="str">
            <v/>
          </cell>
          <cell r="G166" t="str">
            <v>㎡</v>
          </cell>
        </row>
        <row r="167">
          <cell r="B167">
            <v>715</v>
          </cell>
          <cell r="C167" t="str">
            <v>素地ごしらえ</v>
          </cell>
          <cell r="E167" t="str">
            <v>けい酸ｶﾙｼｳﾑ板･ﾓﾙﾀﾙ面</v>
          </cell>
          <cell r="G167" t="str">
            <v>㎡</v>
          </cell>
        </row>
        <row r="168">
          <cell r="B168">
            <v>716</v>
          </cell>
          <cell r="C168" t="str">
            <v>素地ごしらえ</v>
          </cell>
          <cell r="E168" t="str">
            <v>せっこうﾎﾞｰﾄﾞ面</v>
          </cell>
          <cell r="F168" t="str">
            <v/>
          </cell>
          <cell r="G168" t="str">
            <v>㎡</v>
          </cell>
        </row>
        <row r="169">
          <cell r="B169">
            <v>717</v>
          </cell>
          <cell r="C169" t="str">
            <v>素地ごしらえ</v>
          </cell>
          <cell r="D169" t="str">
            <v/>
          </cell>
          <cell r="E169" t="str">
            <v>押出成形ｾﾒﾝﾄ板面</v>
          </cell>
          <cell r="F169" t="str">
            <v/>
          </cell>
          <cell r="G169" t="str">
            <v>㎡</v>
          </cell>
        </row>
        <row r="170">
          <cell r="B170">
            <v>800</v>
          </cell>
          <cell r="C170" t="str">
            <v>軽量鉄骨壁下地</v>
          </cell>
          <cell r="E170" t="str">
            <v>ｽﾀｯﾄﾞ 50形 @300 ｽﾀｯﾄﾞ高さ 高≦2.7m 直張り用</v>
          </cell>
          <cell r="G170" t="str">
            <v>㎡</v>
          </cell>
        </row>
        <row r="171">
          <cell r="B171">
            <v>801</v>
          </cell>
          <cell r="C171" t="str">
            <v>軽量鉄骨壁下地</v>
          </cell>
          <cell r="E171" t="str">
            <v>ｽﾀｯﾄﾞ 50形 @450 ｽﾀｯﾄﾞ高さ 高≦2.7m 下地張りあり</v>
          </cell>
          <cell r="G171" t="str">
            <v>㎡</v>
          </cell>
        </row>
        <row r="172">
          <cell r="B172">
            <v>802</v>
          </cell>
          <cell r="C172" t="str">
            <v>軽量鉄骨壁下地</v>
          </cell>
          <cell r="E172" t="str">
            <v>ｽﾀｯﾄﾞ 60形 @300 ｽﾀｯﾄﾞ高さ 高≦4.0m 直張り用</v>
          </cell>
          <cell r="G172" t="str">
            <v>㎡</v>
          </cell>
        </row>
        <row r="173">
          <cell r="B173">
            <v>803</v>
          </cell>
          <cell r="C173" t="str">
            <v>軽量鉄骨壁下地</v>
          </cell>
          <cell r="E173" t="str">
            <v>ｽﾀｯﾄﾞ 60形 @450 ｽﾀｯﾄﾞ高さ 高≦4.0m 下地張りあり</v>
          </cell>
          <cell r="G173" t="str">
            <v>㎡</v>
          </cell>
        </row>
        <row r="174">
          <cell r="B174">
            <v>804</v>
          </cell>
          <cell r="C174" t="str">
            <v>軽量鉄骨壁下地</v>
          </cell>
          <cell r="E174" t="str">
            <v>ｽﾀｯﾄﾞ 90形 @300 ｽﾀｯﾄﾞ高さ 4.0&lt;高≦4.5m 直張り用</v>
          </cell>
          <cell r="G174" t="str">
            <v>㎡</v>
          </cell>
        </row>
        <row r="175">
          <cell r="B175">
            <v>805</v>
          </cell>
          <cell r="C175" t="str">
            <v>軽量鉄骨壁下地</v>
          </cell>
          <cell r="E175" t="str">
            <v>ｽﾀｯﾄﾞ 90形 @450 ｽﾀｯﾄﾞ高さ 4.0&lt;高≦4.5m 下地張あり</v>
          </cell>
          <cell r="G175" t="str">
            <v>㎡</v>
          </cell>
        </row>
        <row r="176">
          <cell r="B176">
            <v>806</v>
          </cell>
          <cell r="C176" t="str">
            <v>軽量鉄骨壁下地</v>
          </cell>
          <cell r="E176" t="str">
            <v>ｽﾀｯﾄﾞ 100形 @300 ｽﾀｯﾄﾞ高さ 4.5&lt;高≦5.0m 直張り用</v>
          </cell>
          <cell r="G176" t="str">
            <v>㎡</v>
          </cell>
        </row>
        <row r="177">
          <cell r="B177">
            <v>807</v>
          </cell>
          <cell r="C177" t="str">
            <v>軽量鉄骨壁下地</v>
          </cell>
          <cell r="E177" t="str">
            <v>ｽﾀｯﾄﾞ 100形 @450 ｽﾀｯﾄﾞ高さ 4.5&lt;高≦5.0m 下地張あり</v>
          </cell>
          <cell r="G177" t="str">
            <v>㎡</v>
          </cell>
        </row>
        <row r="178">
          <cell r="B178">
            <v>808</v>
          </cell>
          <cell r="C178" t="str">
            <v>屋内軽量鉄骨天井下地</v>
          </cell>
          <cell r="E178" t="str">
            <v>野縁 19形 @225 ふところ高1.5m未満 直張り用</v>
          </cell>
          <cell r="G178" t="str">
            <v>㎡</v>
          </cell>
        </row>
        <row r="179">
          <cell r="B179">
            <v>809</v>
          </cell>
          <cell r="C179" t="str">
            <v>屋内軽量鉄骨天井下地</v>
          </cell>
          <cell r="E179" t="str">
            <v>野縁 19形 @300 ふところ高1.5m未満 直張り用</v>
          </cell>
          <cell r="G179" t="str">
            <v>㎡</v>
          </cell>
        </row>
        <row r="180">
          <cell r="B180">
            <v>810</v>
          </cell>
          <cell r="C180" t="str">
            <v>屋内軽量鉄骨天井下地</v>
          </cell>
          <cell r="E180" t="str">
            <v>野縁 19形 @360 ふところ高1.5m未満 下地張りあり</v>
          </cell>
          <cell r="G180" t="str">
            <v>㎡</v>
          </cell>
        </row>
        <row r="181">
          <cell r="B181">
            <v>811</v>
          </cell>
          <cell r="C181" t="str">
            <v>屋外軽量鉄骨天井下地</v>
          </cell>
          <cell r="E181" t="str">
            <v>野縁 25形 @300 ふところ高 1.0m未満</v>
          </cell>
          <cell r="G181" t="str">
            <v>㎡</v>
          </cell>
        </row>
        <row r="182">
          <cell r="B182">
            <v>812</v>
          </cell>
          <cell r="C182" t="str">
            <v>屋内軽量鉄骨下がり壁下地</v>
          </cell>
          <cell r="E182" t="str">
            <v>野縁 19形 高300～500mm程度</v>
          </cell>
          <cell r="G182" t="str">
            <v>ｍ</v>
          </cell>
        </row>
        <row r="183">
          <cell r="B183">
            <v>813</v>
          </cell>
          <cell r="C183" t="str">
            <v>屋外軽量鉄骨下がり壁下地</v>
          </cell>
          <cell r="E183" t="str">
            <v>野縁 25形 高300～500mm程度</v>
          </cell>
          <cell r="G183" t="str">
            <v>ｍ</v>
          </cell>
        </row>
        <row r="184">
          <cell r="B184">
            <v>814</v>
          </cell>
          <cell r="C184" t="str">
            <v>屋内天井下地振止め補強</v>
          </cell>
          <cell r="E184" t="str">
            <v>ふところ高 1.5m～3.0m</v>
          </cell>
          <cell r="G184" t="str">
            <v>㎡</v>
          </cell>
        </row>
        <row r="185">
          <cell r="B185">
            <v>815</v>
          </cell>
          <cell r="C185" t="str">
            <v>壁下地開口部補強</v>
          </cell>
          <cell r="E185" t="str">
            <v>ｽﾀｯﾄﾞ 65形 幅900×高2000mm程度 扉等三方補強</v>
          </cell>
          <cell r="G185" t="str">
            <v>箇所</v>
          </cell>
        </row>
        <row r="186">
          <cell r="B186">
            <v>816</v>
          </cell>
          <cell r="C186" t="str">
            <v>壁下地開口部補強</v>
          </cell>
          <cell r="E186" t="str">
            <v>ｽﾀｯﾄﾞ 65形 幅1800×高2000mm程度 扉等三方補強</v>
          </cell>
          <cell r="G186" t="str">
            <v>箇所</v>
          </cell>
        </row>
        <row r="187">
          <cell r="B187">
            <v>817</v>
          </cell>
          <cell r="C187" t="str">
            <v>壁下地開口部補強</v>
          </cell>
          <cell r="E187" t="str">
            <v>ｽﾀｯﾄﾞ 90形 幅900×高2000mm程度 扉等三方補強</v>
          </cell>
          <cell r="G187" t="str">
            <v>箇所</v>
          </cell>
        </row>
        <row r="188">
          <cell r="B188">
            <v>818</v>
          </cell>
          <cell r="C188" t="str">
            <v>壁下地開口部補強</v>
          </cell>
          <cell r="E188" t="str">
            <v>ｽﾀｯﾄﾞ 90形 幅1800×高2000mm程度 扉等三方補強</v>
          </cell>
          <cell r="G188" t="str">
            <v>箇所</v>
          </cell>
        </row>
        <row r="189">
          <cell r="B189">
            <v>819</v>
          </cell>
          <cell r="C189" t="str">
            <v>壁下地開口部補強</v>
          </cell>
          <cell r="E189" t="str">
            <v>ｽﾀｯﾄﾞ 65形 幅300×高600mm程度 ﾀﾞｸﾄ等四方補強</v>
          </cell>
          <cell r="G189" t="str">
            <v>箇所</v>
          </cell>
        </row>
        <row r="190">
          <cell r="B190">
            <v>820</v>
          </cell>
          <cell r="C190" t="str">
            <v>壁下地開口部補強</v>
          </cell>
          <cell r="E190" t="str">
            <v>ｽﾀｯﾄﾞ 65形 幅450×高900mm程度 ﾀﾞｸﾄ等四方補強</v>
          </cell>
          <cell r="G190" t="str">
            <v>箇所</v>
          </cell>
        </row>
        <row r="191">
          <cell r="B191">
            <v>821</v>
          </cell>
          <cell r="C191" t="str">
            <v>壁下地開口部補強</v>
          </cell>
          <cell r="E191" t="str">
            <v>ｽﾀｯﾄﾞ 90形 幅300×高600mm程度 ﾀﾞｸﾄ等四方補強</v>
          </cell>
          <cell r="G191" t="str">
            <v>箇所</v>
          </cell>
        </row>
        <row r="192">
          <cell r="B192">
            <v>822</v>
          </cell>
          <cell r="C192" t="str">
            <v>壁下地開口部補強</v>
          </cell>
          <cell r="E192" t="str">
            <v>ｽﾀｯﾄﾞ 90形 幅450×高900mm程度 ﾀﾞｸﾄ等四方補強</v>
          </cell>
          <cell r="G192" t="str">
            <v>箇所</v>
          </cell>
        </row>
        <row r="193">
          <cell r="B193">
            <v>823</v>
          </cell>
          <cell r="C193" t="str">
            <v>屋内天井下地開口部補強</v>
          </cell>
          <cell r="E193" t="str">
            <v>野縁 19形 300×300mm程度 ﾎﾞｰﾄﾞ等切込み共</v>
          </cell>
          <cell r="G193" t="str">
            <v>箇所</v>
          </cell>
        </row>
        <row r="194">
          <cell r="B194">
            <v>824</v>
          </cell>
          <cell r="C194" t="str">
            <v>屋内天井下地開口部補強</v>
          </cell>
          <cell r="E194" t="str">
            <v>野縁 19形 450×450mm程度 ﾎﾞｰﾄﾞ等切込み共</v>
          </cell>
          <cell r="G194" t="str">
            <v>箇所</v>
          </cell>
        </row>
        <row r="195">
          <cell r="B195">
            <v>825</v>
          </cell>
          <cell r="C195" t="str">
            <v>屋内天井下地開口部補強</v>
          </cell>
          <cell r="E195" t="str">
            <v>野縁 19形 600×600mm程度 ﾎﾞｰﾄﾞ等切込み共</v>
          </cell>
          <cell r="G195" t="str">
            <v>箇所</v>
          </cell>
        </row>
        <row r="196">
          <cell r="B196">
            <v>826</v>
          </cell>
          <cell r="C196" t="str">
            <v>屋内天井下地開口部補強</v>
          </cell>
          <cell r="E196" t="str">
            <v>野縁 19形 300×1200mm程度 ﾎﾞｰﾄﾞ等切込み共</v>
          </cell>
          <cell r="G196" t="str">
            <v>箇所</v>
          </cell>
        </row>
        <row r="197">
          <cell r="B197">
            <v>827</v>
          </cell>
          <cell r="C197" t="str">
            <v>屋内天井下地開口部補強</v>
          </cell>
          <cell r="E197" t="str">
            <v>野縁 19形 300×3600mm程度 ﾎﾞｰﾄﾞ等切込み共</v>
          </cell>
          <cell r="G197" t="str">
            <v>箇所</v>
          </cell>
        </row>
        <row r="198">
          <cell r="B198">
            <v>828</v>
          </cell>
          <cell r="C198" t="str">
            <v>屋外天井下地開口部補強</v>
          </cell>
          <cell r="E198" t="str">
            <v>野縁 25形 450×450mm程度 ﾎﾞｰﾄﾞ等切込み共</v>
          </cell>
          <cell r="G198" t="str">
            <v>箇所</v>
          </cell>
        </row>
        <row r="199">
          <cell r="B199">
            <v>829</v>
          </cell>
          <cell r="C199" t="str">
            <v>屋外天井下地開口部補強</v>
          </cell>
          <cell r="E199" t="str">
            <v>野縁 25形 600×600mm程度 ﾎﾞｰﾄﾞ等切込み共</v>
          </cell>
          <cell r="G199" t="str">
            <v>箇所</v>
          </cell>
        </row>
        <row r="200">
          <cell r="B200">
            <v>830</v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</row>
        <row r="201">
          <cell r="B201">
            <v>900</v>
          </cell>
          <cell r="C201" t="str">
            <v>屋根ｱｽﾌｧﾙﾄ防水</v>
          </cell>
          <cell r="E201" t="str">
            <v>A-2 密着工法 平部</v>
          </cell>
          <cell r="G201" t="str">
            <v>㎡</v>
          </cell>
        </row>
        <row r="202">
          <cell r="B202">
            <v>901</v>
          </cell>
          <cell r="C202" t="str">
            <v>屋根ｱｽﾌｧﾙﾄ防水</v>
          </cell>
          <cell r="E202" t="str">
            <v>A-2 密着工法 立上り</v>
          </cell>
          <cell r="G202" t="str">
            <v>㎡</v>
          </cell>
        </row>
        <row r="203">
          <cell r="B203">
            <v>902</v>
          </cell>
          <cell r="C203" t="str">
            <v>屋根ｱｽﾌｧﾙﾄ防水</v>
          </cell>
          <cell r="E203" t="str">
            <v>AI-2 断熱工法 平部</v>
          </cell>
          <cell r="G203" t="str">
            <v>㎡</v>
          </cell>
        </row>
        <row r="204">
          <cell r="B204">
            <v>903</v>
          </cell>
          <cell r="C204" t="str">
            <v>屋根ｱｽﾌｧﾙﾄ防水</v>
          </cell>
          <cell r="E204" t="str">
            <v>B-1 絶縁工法 平部</v>
          </cell>
          <cell r="G204" t="str">
            <v>㎡</v>
          </cell>
        </row>
        <row r="205">
          <cell r="B205">
            <v>904</v>
          </cell>
          <cell r="C205" t="str">
            <v>屋根ｱｽﾌｧﾙﾄ防水</v>
          </cell>
          <cell r="E205" t="str">
            <v>B-1 絶縁工法 立上り</v>
          </cell>
          <cell r="G205" t="str">
            <v>㎡</v>
          </cell>
        </row>
        <row r="206">
          <cell r="B206">
            <v>905</v>
          </cell>
          <cell r="C206" t="str">
            <v>屋根ｱｽﾌｧﾙﾄ防水</v>
          </cell>
          <cell r="E206" t="str">
            <v>D-1 絶縁工法 平部</v>
          </cell>
          <cell r="G206" t="str">
            <v>㎡</v>
          </cell>
        </row>
        <row r="207">
          <cell r="B207">
            <v>906</v>
          </cell>
          <cell r="C207" t="str">
            <v>屋根ｱｽﾌｧﾙﾄ防水</v>
          </cell>
          <cell r="E207" t="str">
            <v>D-1 絶縁工法 立上り</v>
          </cell>
          <cell r="G207" t="str">
            <v>㎡</v>
          </cell>
        </row>
        <row r="208">
          <cell r="B208">
            <v>907</v>
          </cell>
          <cell r="C208" t="str">
            <v>屋内ｱｽﾌｧﾙﾄ防水</v>
          </cell>
          <cell r="E208" t="str">
            <v>E-1 密着工法 平部</v>
          </cell>
          <cell r="G208" t="str">
            <v>㎡</v>
          </cell>
        </row>
        <row r="209">
          <cell r="B209">
            <v>908</v>
          </cell>
          <cell r="C209" t="str">
            <v>屋内ｱｽﾌｧﾙﾄ防水</v>
          </cell>
          <cell r="E209" t="str">
            <v>E-1 密着工法 立上り</v>
          </cell>
          <cell r="G209" t="str">
            <v>㎡</v>
          </cell>
        </row>
        <row r="210">
          <cell r="B210">
            <v>909</v>
          </cell>
          <cell r="C210" t="str">
            <v>防水入隅処理</v>
          </cell>
          <cell r="E210" t="str">
            <v>ｺｰﾅｰｷｬﾝﾄ（既製品）</v>
          </cell>
          <cell r="G210" t="str">
            <v>ｍ</v>
          </cell>
        </row>
        <row r="211">
          <cell r="B211">
            <v>910</v>
          </cell>
          <cell r="C211" t="str">
            <v>ﾎﾟﾘｻﾙﾌｧｲﾄﾞ(2成分形)</v>
          </cell>
          <cell r="E211" t="str">
            <v>PS-2 10×10</v>
          </cell>
          <cell r="G211" t="str">
            <v>ｍ</v>
          </cell>
        </row>
        <row r="212">
          <cell r="B212">
            <v>911</v>
          </cell>
          <cell r="C212" t="str">
            <v>ﾎﾟﾘｻﾙﾌｧｲﾄﾞ(2成分形)</v>
          </cell>
          <cell r="E212" t="str">
            <v>PS-2 15×10</v>
          </cell>
          <cell r="G212" t="str">
            <v>ｍ</v>
          </cell>
        </row>
        <row r="213">
          <cell r="B213">
            <v>912</v>
          </cell>
          <cell r="C213" t="str">
            <v>ﾎﾟﾘｻﾙﾌｧｲﾄﾞ(2成分形)</v>
          </cell>
          <cell r="E213" t="str">
            <v>PS-2 20×10</v>
          </cell>
          <cell r="G213" t="str">
            <v>ｍ</v>
          </cell>
        </row>
        <row r="214">
          <cell r="B214">
            <v>913</v>
          </cell>
          <cell r="C214" t="str">
            <v>ﾎﾟﾘｳﾚﾀﾝ(2成分形)</v>
          </cell>
          <cell r="E214" t="str">
            <v>PU-2 10×10</v>
          </cell>
          <cell r="G214" t="str">
            <v>ｍ</v>
          </cell>
        </row>
        <row r="215">
          <cell r="B215">
            <v>914</v>
          </cell>
          <cell r="C215" t="str">
            <v>ﾎﾟﾘｳﾚﾀﾝ(2成分形)</v>
          </cell>
          <cell r="E215" t="str">
            <v>PU-2 15×10</v>
          </cell>
          <cell r="G215" t="str">
            <v>ｍ</v>
          </cell>
        </row>
        <row r="216">
          <cell r="B216">
            <v>915</v>
          </cell>
          <cell r="C216" t="str">
            <v>ﾎﾟﾘｳﾚﾀﾝ(2成分形)</v>
          </cell>
          <cell r="E216" t="str">
            <v>PU-2 20×10</v>
          </cell>
          <cell r="G216" t="str">
            <v>ｍ</v>
          </cell>
        </row>
        <row r="217">
          <cell r="B217">
            <v>916</v>
          </cell>
          <cell r="C217" t="str">
            <v>変性ｼﾘｺｰﾝ(2成分形)</v>
          </cell>
          <cell r="E217" t="str">
            <v>MS-2 10×10</v>
          </cell>
          <cell r="G217" t="str">
            <v>ｍ</v>
          </cell>
        </row>
        <row r="218">
          <cell r="B218">
            <v>917</v>
          </cell>
          <cell r="C218" t="str">
            <v>変性ｼﾘｺｰﾝ(2成分形)</v>
          </cell>
          <cell r="E218" t="str">
            <v>MS-2 15×10</v>
          </cell>
          <cell r="G218" t="str">
            <v>ｍ</v>
          </cell>
        </row>
        <row r="219">
          <cell r="B219">
            <v>918</v>
          </cell>
          <cell r="C219" t="str">
            <v>変性ｼﾘｺｰﾝ(2成分形)</v>
          </cell>
          <cell r="E219" t="str">
            <v>MS-2 20×10</v>
          </cell>
          <cell r="G219" t="str">
            <v>ｍ</v>
          </cell>
        </row>
        <row r="220">
          <cell r="B220">
            <v>919</v>
          </cell>
          <cell r="C220" t="str">
            <v>ｼﾘｺｰﾝ(1成分形)</v>
          </cell>
          <cell r="E220" t="str">
            <v>RS-1 10×10</v>
          </cell>
          <cell r="G220" t="str">
            <v>ｍ</v>
          </cell>
        </row>
        <row r="221">
          <cell r="B221">
            <v>920</v>
          </cell>
          <cell r="C221" t="str">
            <v>ｼﾘｺｰﾝ(1成分形)</v>
          </cell>
          <cell r="E221" t="str">
            <v>RS-1 15×10</v>
          </cell>
          <cell r="G221" t="str">
            <v>ｍ</v>
          </cell>
        </row>
        <row r="222">
          <cell r="B222">
            <v>921</v>
          </cell>
          <cell r="C222" t="str">
            <v>ｼﾘｺｰﾝ(2成分形)</v>
          </cell>
          <cell r="E222" t="str">
            <v>RS-2 10×10</v>
          </cell>
          <cell r="G222" t="str">
            <v>ｍ</v>
          </cell>
        </row>
        <row r="223">
          <cell r="B223">
            <v>922</v>
          </cell>
          <cell r="C223" t="str">
            <v>ｼﾘｺｰﾝ(2成分形)</v>
          </cell>
          <cell r="E223" t="str">
            <v>RS-2 15×10</v>
          </cell>
          <cell r="G223" t="str">
            <v>ｍ</v>
          </cell>
        </row>
        <row r="224">
          <cell r="B224">
            <v>923</v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</row>
        <row r="225">
          <cell r="B225">
            <v>924</v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</row>
        <row r="226">
          <cell r="B226">
            <v>1000</v>
          </cell>
          <cell r="C226" t="str">
            <v>薄付け仕上塗材</v>
          </cell>
          <cell r="D226" t="str">
            <v/>
          </cell>
          <cell r="E226" t="str">
            <v>外装薄塗材E ｱｸﾘﾙﾘｼﾝ 砂壁状</v>
          </cell>
          <cell r="F226" t="str">
            <v/>
          </cell>
          <cell r="G226" t="str">
            <v>㎡</v>
          </cell>
        </row>
        <row r="227">
          <cell r="B227">
            <v>1001</v>
          </cell>
          <cell r="C227" t="str">
            <v>薄付け仕上塗材</v>
          </cell>
          <cell r="D227" t="str">
            <v/>
          </cell>
          <cell r="E227" t="str">
            <v>可とう系外装薄塗材E 弾性ﾘｼﾝ 砂壁状</v>
          </cell>
          <cell r="F227" t="str">
            <v/>
          </cell>
          <cell r="G227" t="str">
            <v>㎡</v>
          </cell>
        </row>
        <row r="228">
          <cell r="B228">
            <v>1002</v>
          </cell>
          <cell r="C228" t="str">
            <v>薄付け仕上塗材</v>
          </cell>
          <cell r="D228" t="str">
            <v/>
          </cell>
          <cell r="E228" t="str">
            <v>防水形外装薄塗材E 単層弾性 凸凹状</v>
          </cell>
          <cell r="F228" t="str">
            <v/>
          </cell>
          <cell r="G228" t="str">
            <v>㎡</v>
          </cell>
        </row>
        <row r="229">
          <cell r="B229">
            <v>1003</v>
          </cell>
          <cell r="C229" t="str">
            <v>薄付け仕上塗材</v>
          </cell>
          <cell r="D229" t="str">
            <v/>
          </cell>
          <cell r="E229" t="str">
            <v>内装薄塗材E じゅらく 砂壁状</v>
          </cell>
          <cell r="F229" t="str">
            <v/>
          </cell>
          <cell r="G229" t="str">
            <v>㎡</v>
          </cell>
        </row>
        <row r="230">
          <cell r="B230">
            <v>1004</v>
          </cell>
          <cell r="C230" t="str">
            <v>複層仕上塗材</v>
          </cell>
          <cell r="D230" t="str">
            <v/>
          </cell>
          <cell r="E230" t="str">
            <v>複層塗材E ｱｸﾘﾙﾀｲﾙ 凸凹模様</v>
          </cell>
          <cell r="F230" t="str">
            <v/>
          </cell>
          <cell r="G230" t="str">
            <v>㎡</v>
          </cell>
        </row>
        <row r="231">
          <cell r="B231">
            <v>1005</v>
          </cell>
          <cell r="C231" t="str">
            <v>複層仕上塗材</v>
          </cell>
          <cell r="D231" t="str">
            <v/>
          </cell>
          <cell r="E231" t="str">
            <v>複層塗材E ｱｸﾘﾙﾀｲﾙ 凸部処理</v>
          </cell>
          <cell r="F231" t="str">
            <v/>
          </cell>
          <cell r="G231" t="str">
            <v>㎡</v>
          </cell>
        </row>
        <row r="232">
          <cell r="B232">
            <v>1006</v>
          </cell>
          <cell r="C232" t="str">
            <v>複層仕上塗材</v>
          </cell>
          <cell r="D232" t="str">
            <v/>
          </cell>
          <cell r="E232" t="str">
            <v>複層塗材E ｱｸﾘﾙﾀｲﾙ ゆず肌状</v>
          </cell>
          <cell r="F232" t="str">
            <v/>
          </cell>
          <cell r="G232" t="str">
            <v>㎡</v>
          </cell>
        </row>
        <row r="233">
          <cell r="B233">
            <v>1007</v>
          </cell>
          <cell r="C233" t="str">
            <v>複層仕上塗材</v>
          </cell>
          <cell r="D233" t="str">
            <v/>
          </cell>
          <cell r="E233" t="str">
            <v>複層塗材ER 水系ｴﾎﾟｷｼﾀｲﾙ 凸凹模様</v>
          </cell>
          <cell r="F233" t="str">
            <v/>
          </cell>
          <cell r="G233" t="str">
            <v>㎡</v>
          </cell>
        </row>
        <row r="234">
          <cell r="B234">
            <v>1008</v>
          </cell>
          <cell r="C234" t="str">
            <v>複層仕上塗材</v>
          </cell>
          <cell r="D234" t="str">
            <v/>
          </cell>
          <cell r="E234" t="str">
            <v>複層塗材ER 水系ｴﾎﾟｷｼﾀｲﾙ 凸部処理</v>
          </cell>
          <cell r="F234" t="str">
            <v/>
          </cell>
          <cell r="G234" t="str">
            <v>㎡</v>
          </cell>
        </row>
        <row r="235">
          <cell r="B235">
            <v>1009</v>
          </cell>
          <cell r="C235" t="str">
            <v>複層仕上塗材</v>
          </cell>
          <cell r="D235" t="str">
            <v/>
          </cell>
          <cell r="E235" t="str">
            <v>複層塗材ER 水系ｴﾎﾟｷｼﾀｲﾙ ゆず肌状</v>
          </cell>
          <cell r="F235" t="str">
            <v/>
          </cell>
          <cell r="G235" t="str">
            <v>㎡</v>
          </cell>
        </row>
        <row r="236">
          <cell r="B236">
            <v>1010</v>
          </cell>
          <cell r="C236" t="str">
            <v>複層仕上塗材</v>
          </cell>
          <cell r="D236" t="str">
            <v/>
          </cell>
          <cell r="E236" t="str">
            <v>複層塗材Si ｼﾘｶﾀｲﾙ 凸凹模様</v>
          </cell>
          <cell r="F236" t="str">
            <v/>
          </cell>
          <cell r="G236" t="str">
            <v>㎡</v>
          </cell>
        </row>
        <row r="237">
          <cell r="B237">
            <v>1011</v>
          </cell>
          <cell r="C237" t="str">
            <v>複層仕上塗材</v>
          </cell>
          <cell r="D237" t="str">
            <v/>
          </cell>
          <cell r="E237" t="str">
            <v>複層塗材Si ｼﾘｶﾀｲﾙ 凸部処理</v>
          </cell>
          <cell r="F237" t="str">
            <v/>
          </cell>
          <cell r="G237" t="str">
            <v>㎡</v>
          </cell>
        </row>
        <row r="238">
          <cell r="B238">
            <v>1012</v>
          </cell>
          <cell r="C238" t="str">
            <v>複層仕上塗材</v>
          </cell>
          <cell r="D238" t="str">
            <v/>
          </cell>
          <cell r="E238" t="str">
            <v>複層塗材Si ｼﾘｶﾀｲﾙ ゆず肌状</v>
          </cell>
          <cell r="F238" t="str">
            <v/>
          </cell>
          <cell r="G238" t="str">
            <v>㎡</v>
          </cell>
        </row>
        <row r="239">
          <cell r="B239">
            <v>1013</v>
          </cell>
          <cell r="C239" t="str">
            <v>複層仕上塗材</v>
          </cell>
          <cell r="D239" t="str">
            <v/>
          </cell>
          <cell r="E239" t="str">
            <v>防水形複層塗材E 複層弾性 凸凹模様</v>
          </cell>
          <cell r="F239" t="str">
            <v/>
          </cell>
          <cell r="G239" t="str">
            <v>㎡</v>
          </cell>
        </row>
        <row r="240">
          <cell r="B240">
            <v>1014</v>
          </cell>
          <cell r="C240" t="str">
            <v>複層仕上塗材</v>
          </cell>
          <cell r="D240" t="str">
            <v/>
          </cell>
          <cell r="E240" t="str">
            <v>防水形複層塗材E 複層弾性 凸部処理</v>
          </cell>
          <cell r="F240" t="str">
            <v/>
          </cell>
          <cell r="G240" t="str">
            <v>㎡</v>
          </cell>
        </row>
        <row r="241">
          <cell r="B241">
            <v>1015</v>
          </cell>
          <cell r="C241" t="str">
            <v>複層仕上塗材</v>
          </cell>
          <cell r="D241" t="str">
            <v/>
          </cell>
          <cell r="E241" t="str">
            <v>防水形複層塗材E 複層弾性 ゆず肌状</v>
          </cell>
          <cell r="F241" t="str">
            <v/>
          </cell>
          <cell r="G241" t="str">
            <v>㎡</v>
          </cell>
        </row>
        <row r="242">
          <cell r="B242">
            <v>1016</v>
          </cell>
          <cell r="C242" t="str">
            <v>下地調整</v>
          </cell>
          <cell r="D242" t="str">
            <v/>
          </cell>
          <cell r="E242" t="str">
            <v>ｾﾒﾝﾄ系下地調整塗材　C-1</v>
          </cell>
          <cell r="F242" t="str">
            <v/>
          </cell>
          <cell r="G242" t="str">
            <v>㎡</v>
          </cell>
        </row>
        <row r="243">
          <cell r="B243">
            <v>1017</v>
          </cell>
          <cell r="C243" t="str">
            <v>下地調整</v>
          </cell>
          <cell r="D243" t="str">
            <v/>
          </cell>
          <cell r="E243" t="str">
            <v>合成樹脂ｴﾏﾙｼｮﾝｸﾘﾔｰ</v>
          </cell>
          <cell r="F243" t="str">
            <v/>
          </cell>
          <cell r="G243" t="str">
            <v>㎡</v>
          </cell>
        </row>
        <row r="244">
          <cell r="B244">
            <v>1018</v>
          </cell>
          <cell r="C244" t="str">
            <v>下地調整</v>
          </cell>
          <cell r="D244" t="str">
            <v/>
          </cell>
          <cell r="E244" t="str">
            <v>合成樹脂ｴﾏﾙｼｮﾝ系下地調整塗材　E</v>
          </cell>
          <cell r="F244" t="str">
            <v/>
          </cell>
          <cell r="G244" t="str">
            <v>㎡</v>
          </cell>
        </row>
        <row r="245">
          <cell r="B245">
            <v>1019</v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</row>
        <row r="246">
          <cell r="B246">
            <v>1020</v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</row>
        <row r="247">
          <cell r="B247">
            <v>1021</v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</row>
        <row r="248">
          <cell r="B248">
            <v>1022</v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</row>
        <row r="249">
          <cell r="B249">
            <v>1023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</row>
        <row r="250">
          <cell r="B250">
            <v>1024</v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</row>
        <row r="251">
          <cell r="B251" t="str">
            <v>011-01</v>
          </cell>
          <cell r="C251" t="str">
            <v>ｱﾝｶｰﾎﾞﾙﾄ</v>
          </cell>
          <cell r="D251" t="str">
            <v/>
          </cell>
          <cell r="E251" t="str">
            <v>径16 長さ210</v>
          </cell>
          <cell r="F251" t="str">
            <v/>
          </cell>
          <cell r="G251" t="str">
            <v>本</v>
          </cell>
        </row>
        <row r="252">
          <cell r="B252" t="str">
            <v>011-02</v>
          </cell>
          <cell r="C252" t="str">
            <v>ｱﾝｶｰﾎﾞﾙﾄ</v>
          </cell>
          <cell r="D252" t="str">
            <v/>
          </cell>
          <cell r="E252" t="str">
            <v>径9 長さ210</v>
          </cell>
          <cell r="F252" t="str">
            <v/>
          </cell>
          <cell r="G252" t="str">
            <v>本</v>
          </cell>
        </row>
        <row r="253">
          <cell r="B253" t="str">
            <v>011-03</v>
          </cell>
          <cell r="C253" t="str">
            <v>ｱﾝｶｰﾎﾞﾙﾄ</v>
          </cell>
          <cell r="D253" t="str">
            <v/>
          </cell>
          <cell r="E253" t="str">
            <v>径9 長さ300</v>
          </cell>
          <cell r="F253" t="str">
            <v/>
          </cell>
          <cell r="G253" t="str">
            <v>本</v>
          </cell>
        </row>
        <row r="254">
          <cell r="B254" t="str">
            <v>011-04</v>
          </cell>
          <cell r="C254" t="str">
            <v>ｱﾝｶｰﾎﾞﾙﾄ</v>
          </cell>
          <cell r="D254" t="str">
            <v/>
          </cell>
          <cell r="E254" t="str">
            <v>径13 長さ210</v>
          </cell>
          <cell r="F254" t="str">
            <v/>
          </cell>
          <cell r="G254" t="str">
            <v>本</v>
          </cell>
        </row>
        <row r="255">
          <cell r="B255" t="str">
            <v>011-05</v>
          </cell>
          <cell r="C255" t="str">
            <v>ﾎﾞｰﾄﾞくぎ</v>
          </cell>
          <cell r="D255" t="str">
            <v/>
          </cell>
          <cell r="E255" t="str">
            <v>1.6×25</v>
          </cell>
          <cell r="F255" t="str">
            <v/>
          </cell>
          <cell r="G255" t="str">
            <v>kg</v>
          </cell>
        </row>
        <row r="256">
          <cell r="B256" t="str">
            <v>011-06</v>
          </cell>
          <cell r="C256" t="str">
            <v>ｽﾃﾝﾚｽくぎ</v>
          </cell>
          <cell r="D256" t="str">
            <v/>
          </cell>
          <cell r="E256" t="str">
            <v>1.6×25</v>
          </cell>
          <cell r="F256" t="str">
            <v/>
          </cell>
          <cell r="G256" t="str">
            <v>kg</v>
          </cell>
        </row>
        <row r="257">
          <cell r="B257" t="str">
            <v>011-07</v>
          </cell>
          <cell r="C257" t="str">
            <v>軽量ｺﾝｸﾘｰﾄ</v>
          </cell>
          <cell r="D257" t="str">
            <v/>
          </cell>
          <cell r="E257" t="str">
            <v>JIS A 5308 1種 骨材寸法15m/m FC:18N/mm2 S:18</v>
          </cell>
          <cell r="G257" t="str">
            <v>m3</v>
          </cell>
        </row>
        <row r="258">
          <cell r="B258" t="str">
            <v>011-08</v>
          </cell>
          <cell r="C258" t="str">
            <v>軽量ｺﾝｸﾘｰﾄ</v>
          </cell>
          <cell r="D258" t="str">
            <v/>
          </cell>
          <cell r="E258" t="str">
            <v>JIS A 5308 1種 骨材寸法15m/m FC:21N/mm2 S:18</v>
          </cell>
          <cell r="G258" t="str">
            <v>m3</v>
          </cell>
        </row>
        <row r="259">
          <cell r="B259" t="str">
            <v>011-09</v>
          </cell>
          <cell r="C259" t="str">
            <v>ポ ゾ リ ス</v>
          </cell>
          <cell r="D259" t="str">
            <v/>
          </cell>
          <cell r="E259" t="str">
            <v>NR-1900 ｺﾝｸﾘｰﾄ防錆剤</v>
          </cell>
          <cell r="F259" t="str">
            <v/>
          </cell>
          <cell r="G259" t="str">
            <v>Ｌ</v>
          </cell>
        </row>
        <row r="260">
          <cell r="B260" t="str">
            <v>011-10</v>
          </cell>
          <cell r="C260" t="str">
            <v>ベストンＡ</v>
          </cell>
          <cell r="D260" t="str">
            <v/>
          </cell>
          <cell r="E260" t="str">
            <v>防水混和剤</v>
          </cell>
          <cell r="F260" t="str">
            <v/>
          </cell>
          <cell r="G260" t="str">
            <v>kgf</v>
          </cell>
        </row>
        <row r="261">
          <cell r="B261" t="str">
            <v>011-11</v>
          </cell>
          <cell r="C261" t="str">
            <v>ベストンＢ</v>
          </cell>
          <cell r="D261" t="str">
            <v/>
          </cell>
          <cell r="E261" t="str">
            <v>防水混和剤</v>
          </cell>
          <cell r="F261" t="str">
            <v/>
          </cell>
          <cell r="G261" t="str">
            <v>kgf</v>
          </cell>
        </row>
        <row r="262">
          <cell r="B262" t="str">
            <v>011-12</v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</row>
        <row r="263">
          <cell r="B263" t="str">
            <v>011-13</v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</row>
        <row r="264">
          <cell r="B264" t="str">
            <v>011-14</v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</row>
        <row r="265">
          <cell r="B265" t="str">
            <v>012-01</v>
          </cell>
          <cell r="C265" t="str">
            <v>小　幅　板</v>
          </cell>
          <cell r="D265" t="str">
            <v/>
          </cell>
          <cell r="E265" t="str">
            <v>1 等</v>
          </cell>
          <cell r="F265" t="str">
            <v/>
          </cell>
          <cell r="G265" t="str">
            <v>m3</v>
          </cell>
        </row>
        <row r="266">
          <cell r="B266" t="str">
            <v>012-02</v>
          </cell>
          <cell r="C266" t="str">
            <v>さ　ん　木</v>
          </cell>
          <cell r="D266" t="str">
            <v/>
          </cell>
          <cell r="E266" t="str">
            <v>杉2等 45×45×4,000</v>
          </cell>
          <cell r="F266" t="str">
            <v/>
          </cell>
          <cell r="G266" t="str">
            <v>m3</v>
          </cell>
        </row>
        <row r="267">
          <cell r="B267" t="str">
            <v>012-03</v>
          </cell>
          <cell r="C267" t="str">
            <v>正　角　材</v>
          </cell>
          <cell r="D267" t="str">
            <v/>
          </cell>
          <cell r="E267" t="str">
            <v>杉特1等 105×105×4,000</v>
          </cell>
          <cell r="F267" t="str">
            <v/>
          </cell>
          <cell r="G267" t="str">
            <v>m3</v>
          </cell>
        </row>
        <row r="268">
          <cell r="B268" t="str">
            <v>012-04</v>
          </cell>
          <cell r="C268" t="str">
            <v>正　角　材</v>
          </cell>
          <cell r="D268" t="str">
            <v/>
          </cell>
          <cell r="E268" t="str">
            <v>杉上小節 105×105×4,000</v>
          </cell>
          <cell r="G268" t="str">
            <v>m3</v>
          </cell>
        </row>
        <row r="269">
          <cell r="B269" t="str">
            <v>012-05</v>
          </cell>
          <cell r="C269" t="str">
            <v>正　割　材</v>
          </cell>
          <cell r="D269" t="str">
            <v/>
          </cell>
          <cell r="E269" t="str">
            <v>杉特1等 45×45×4,000</v>
          </cell>
          <cell r="F269" t="str">
            <v/>
          </cell>
          <cell r="G269" t="str">
            <v>m3</v>
          </cell>
        </row>
        <row r="270">
          <cell r="B270" t="str">
            <v>012-06</v>
          </cell>
          <cell r="C270" t="str">
            <v>平　割　材</v>
          </cell>
          <cell r="D270" t="str">
            <v/>
          </cell>
          <cell r="E270" t="str">
            <v>杉特1等 45×90×4,000</v>
          </cell>
          <cell r="F270" t="str">
            <v/>
          </cell>
          <cell r="G270" t="str">
            <v>m3</v>
          </cell>
        </row>
        <row r="271">
          <cell r="B271" t="str">
            <v>012-07</v>
          </cell>
          <cell r="C271" t="str">
            <v>杉　　　板</v>
          </cell>
          <cell r="D271" t="str">
            <v/>
          </cell>
          <cell r="E271" t="str">
            <v>杉特1等 180×15×4,000</v>
          </cell>
          <cell r="F271" t="str">
            <v/>
          </cell>
          <cell r="G271" t="str">
            <v>m3</v>
          </cell>
        </row>
        <row r="272">
          <cell r="B272" t="str">
            <v>012-08</v>
          </cell>
          <cell r="C272" t="str">
            <v>杉　　　板</v>
          </cell>
          <cell r="D272" t="str">
            <v/>
          </cell>
          <cell r="E272" t="str">
            <v>杉特1等 180×15×2,000</v>
          </cell>
          <cell r="F272" t="str">
            <v/>
          </cell>
          <cell r="G272" t="str">
            <v>m3</v>
          </cell>
        </row>
        <row r="273">
          <cell r="B273" t="str">
            <v>012-09</v>
          </cell>
          <cell r="C273" t="str">
            <v>杉　　　板</v>
          </cell>
          <cell r="D273" t="str">
            <v/>
          </cell>
          <cell r="E273" t="str">
            <v>杉特1等 180×18×4,000</v>
          </cell>
          <cell r="F273" t="str">
            <v/>
          </cell>
          <cell r="G273" t="str">
            <v>m3</v>
          </cell>
        </row>
        <row r="274">
          <cell r="B274" t="str">
            <v>012-10</v>
          </cell>
          <cell r="C274" t="str">
            <v>杉　　　板</v>
          </cell>
          <cell r="D274" t="str">
            <v/>
          </cell>
          <cell r="E274" t="str">
            <v>杉特1等 180×24×4,000</v>
          </cell>
          <cell r="F274" t="str">
            <v/>
          </cell>
          <cell r="G274" t="str">
            <v>m3</v>
          </cell>
        </row>
        <row r="275">
          <cell r="B275" t="str">
            <v>012-11</v>
          </cell>
          <cell r="C275" t="str">
            <v>檜 正 角 材</v>
          </cell>
          <cell r="D275" t="str">
            <v/>
          </cell>
          <cell r="E275" t="str">
            <v>特1等 105×105×4,000</v>
          </cell>
          <cell r="F275" t="str">
            <v/>
          </cell>
          <cell r="G275" t="str">
            <v>m3</v>
          </cell>
        </row>
        <row r="276">
          <cell r="B276" t="str">
            <v>012-12</v>
          </cell>
          <cell r="C276" t="str">
            <v>アピトン角材</v>
          </cell>
          <cell r="D276" t="str">
            <v/>
          </cell>
          <cell r="E276" t="str">
            <v>105×105×4,000</v>
          </cell>
          <cell r="F276" t="str">
            <v/>
          </cell>
          <cell r="G276" t="str">
            <v>m3</v>
          </cell>
        </row>
        <row r="277">
          <cell r="B277" t="str">
            <v>012-13</v>
          </cell>
          <cell r="C277" t="str">
            <v>アピトン角材</v>
          </cell>
          <cell r="D277" t="str">
            <v/>
          </cell>
          <cell r="E277" t="str">
            <v>45×90×4,000</v>
          </cell>
          <cell r="F277" t="str">
            <v/>
          </cell>
          <cell r="G277" t="str">
            <v>m3</v>
          </cell>
        </row>
        <row r="278">
          <cell r="B278" t="str">
            <v>012-14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</row>
        <row r="279">
          <cell r="B279" t="str">
            <v>013-01</v>
          </cell>
          <cell r="C279" t="str">
            <v>アピトン角材</v>
          </cell>
          <cell r="D279" t="str">
            <v/>
          </cell>
          <cell r="E279" t="str">
            <v>45×45×4,000</v>
          </cell>
          <cell r="F279" t="str">
            <v/>
          </cell>
          <cell r="G279" t="str">
            <v>m3</v>
          </cell>
        </row>
        <row r="280">
          <cell r="B280" t="str">
            <v>013-02</v>
          </cell>
          <cell r="C280" t="str">
            <v>建築用 ｺﾝｸﾘｰﾄﾌﾞﾛｯｸ</v>
          </cell>
          <cell r="D280" t="str">
            <v/>
          </cell>
          <cell r="E280" t="str">
            <v>空洞ﾌﾞﾛｯｸ16　厚さ100</v>
          </cell>
          <cell r="F280" t="str">
            <v/>
          </cell>
          <cell r="G280" t="str">
            <v>個</v>
          </cell>
        </row>
        <row r="281">
          <cell r="B281" t="str">
            <v>013-03</v>
          </cell>
          <cell r="C281" t="str">
            <v>建築用 ｺﾝｸﾘｰﾄﾌﾞﾛｯｸ</v>
          </cell>
          <cell r="D281" t="str">
            <v/>
          </cell>
          <cell r="E281" t="str">
            <v>空洞ﾌﾞﾛｯｸ16　厚さ150</v>
          </cell>
          <cell r="F281" t="str">
            <v/>
          </cell>
          <cell r="G281" t="str">
            <v>個</v>
          </cell>
        </row>
        <row r="282">
          <cell r="B282" t="str">
            <v>013-04</v>
          </cell>
          <cell r="C282" t="str">
            <v>建築用 ｺﾝｸﾘｰﾄﾌﾞﾛｯｸ</v>
          </cell>
          <cell r="D282" t="str">
            <v/>
          </cell>
          <cell r="E282" t="str">
            <v>空洞ﾌﾞﾛｯｸ16　厚さ190</v>
          </cell>
          <cell r="F282" t="str">
            <v/>
          </cell>
          <cell r="G282" t="str">
            <v>個</v>
          </cell>
        </row>
        <row r="283">
          <cell r="B283" t="str">
            <v>013-05</v>
          </cell>
          <cell r="C283" t="str">
            <v>建築用 ｺﾝｸﾘｰﾄﾌﾞﾛｯｸ</v>
          </cell>
          <cell r="D283" t="str">
            <v/>
          </cell>
          <cell r="E283" t="str">
            <v>空洞ﾌﾞﾛｯｸ16-W  厚さ150</v>
          </cell>
          <cell r="F283" t="str">
            <v/>
          </cell>
          <cell r="G283" t="str">
            <v>個</v>
          </cell>
        </row>
        <row r="284">
          <cell r="B284" t="str">
            <v>013-06</v>
          </cell>
          <cell r="C284" t="str">
            <v>建築用 ｺﾝｸﾘｰﾄﾌﾞﾛｯｸ</v>
          </cell>
          <cell r="D284" t="str">
            <v/>
          </cell>
          <cell r="E284" t="str">
            <v>空洞ﾌﾞﾛｯｸ16-W　厚さ190</v>
          </cell>
          <cell r="F284" t="str">
            <v/>
          </cell>
          <cell r="G284" t="str">
            <v>個</v>
          </cell>
        </row>
        <row r="285">
          <cell r="B285" t="str">
            <v>013-07</v>
          </cell>
          <cell r="C285" t="str">
            <v>障害者用誘導点字ﾀｲﾙ</v>
          </cell>
          <cell r="D285" t="str">
            <v/>
          </cell>
          <cell r="E285" t="str">
            <v>点状 磁器質ﾀｲﾙ 300*300</v>
          </cell>
          <cell r="F285" t="str">
            <v/>
          </cell>
          <cell r="G285" t="str">
            <v>枚</v>
          </cell>
        </row>
        <row r="286">
          <cell r="B286" t="str">
            <v>013-08</v>
          </cell>
          <cell r="C286" t="str">
            <v>障害者用誘導点字ﾀｲﾙ</v>
          </cell>
          <cell r="D286" t="str">
            <v/>
          </cell>
          <cell r="E286" t="str">
            <v>線状 磁器質ﾀｲﾙ 300*300</v>
          </cell>
          <cell r="F286" t="str">
            <v/>
          </cell>
          <cell r="G286" t="str">
            <v>枚</v>
          </cell>
        </row>
        <row r="287">
          <cell r="B287" t="str">
            <v>013-09</v>
          </cell>
          <cell r="C287" t="str">
            <v>インサート</v>
          </cell>
          <cell r="D287" t="str">
            <v/>
          </cell>
          <cell r="E287" t="str">
            <v>吊りﾎﾞﾙﾄ用</v>
          </cell>
          <cell r="F287" t="str">
            <v/>
          </cell>
          <cell r="G287" t="str">
            <v>本</v>
          </cell>
        </row>
        <row r="288">
          <cell r="B288" t="str">
            <v>013-10</v>
          </cell>
          <cell r="C288" t="str">
            <v>インサート</v>
          </cell>
          <cell r="D288" t="str">
            <v/>
          </cell>
          <cell r="E288" t="str">
            <v>ﾃﾞｯｷ用</v>
          </cell>
          <cell r="F288" t="str">
            <v/>
          </cell>
          <cell r="G288" t="str">
            <v>本</v>
          </cell>
        </row>
        <row r="289">
          <cell r="B289" t="str">
            <v>013-11</v>
          </cell>
          <cell r="C289" t="str">
            <v>ｲﾝｻｰﾄ用ﾅｯﾄ</v>
          </cell>
          <cell r="D289" t="str">
            <v/>
          </cell>
          <cell r="E289" t="str">
            <v>W 3/8 (10)</v>
          </cell>
          <cell r="F289" t="str">
            <v/>
          </cell>
          <cell r="G289" t="str">
            <v>個</v>
          </cell>
        </row>
        <row r="290">
          <cell r="B290" t="str">
            <v>013-12</v>
          </cell>
        </row>
        <row r="291">
          <cell r="B291" t="str">
            <v>013-13</v>
          </cell>
        </row>
        <row r="292">
          <cell r="B292" t="str">
            <v>013-14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</row>
        <row r="293">
          <cell r="B293" t="str">
            <v>014-01</v>
          </cell>
          <cell r="C293" t="str">
            <v>ｲﾝｻｰﾄ用ﾎﾞﾙﾄ</v>
          </cell>
          <cell r="D293" t="str">
            <v/>
          </cell>
          <cell r="E293" t="str">
            <v>300 ﾒｯｷ付き W3/8(10)</v>
          </cell>
          <cell r="F293" t="str">
            <v/>
          </cell>
          <cell r="G293" t="str">
            <v>本</v>
          </cell>
        </row>
        <row r="294">
          <cell r="B294" t="str">
            <v>014-02</v>
          </cell>
          <cell r="C294" t="str">
            <v>ｲﾝｻｰﾄ用ﾎﾞﾙﾄ</v>
          </cell>
          <cell r="D294" t="str">
            <v/>
          </cell>
          <cell r="E294" t="str">
            <v>400 ﾒｯｷ付き W3/8(10)</v>
          </cell>
          <cell r="F294" t="str">
            <v/>
          </cell>
          <cell r="G294" t="str">
            <v>本</v>
          </cell>
        </row>
        <row r="295">
          <cell r="B295" t="str">
            <v>014-03</v>
          </cell>
          <cell r="C295" t="str">
            <v>ｲﾝｻｰﾄ用ﾎﾞﾙﾄ</v>
          </cell>
          <cell r="D295" t="str">
            <v/>
          </cell>
          <cell r="E295" t="str">
            <v>500 ﾒｯｷ付き W3/8(10)</v>
          </cell>
          <cell r="F295" t="str">
            <v/>
          </cell>
          <cell r="G295" t="str">
            <v>本</v>
          </cell>
        </row>
        <row r="296">
          <cell r="B296" t="str">
            <v>014-04</v>
          </cell>
          <cell r="C296" t="str">
            <v>ｲﾝｻｰﾄ用ﾎﾞﾙﾄ</v>
          </cell>
          <cell r="D296" t="str">
            <v/>
          </cell>
          <cell r="E296" t="str">
            <v>600 ﾒｯｷ付き W3/8(10)</v>
          </cell>
          <cell r="F296" t="str">
            <v/>
          </cell>
          <cell r="G296" t="str">
            <v>本</v>
          </cell>
        </row>
        <row r="297">
          <cell r="B297" t="str">
            <v>014-05</v>
          </cell>
          <cell r="C297" t="str">
            <v>ｲﾝｻｰﾄ用ﾎﾞﾙﾄ</v>
          </cell>
          <cell r="D297" t="str">
            <v/>
          </cell>
          <cell r="E297" t="str">
            <v>700 ﾒｯｷ付き W3/8(10)</v>
          </cell>
          <cell r="F297" t="str">
            <v/>
          </cell>
          <cell r="G297" t="str">
            <v>本</v>
          </cell>
        </row>
        <row r="298">
          <cell r="B298" t="str">
            <v>014-06</v>
          </cell>
          <cell r="C298" t="str">
            <v>ｲﾝｻｰﾄ用ﾎﾞﾙﾄ</v>
          </cell>
          <cell r="D298" t="str">
            <v/>
          </cell>
          <cell r="E298" t="str">
            <v>800 ﾒｯｷ付き W3/8(10)</v>
          </cell>
          <cell r="F298" t="str">
            <v/>
          </cell>
          <cell r="G298" t="str">
            <v>本</v>
          </cell>
        </row>
        <row r="299">
          <cell r="B299" t="str">
            <v>014-07</v>
          </cell>
          <cell r="C299" t="str">
            <v>ｲﾝｻｰﾄ用ﾎﾞﾙﾄ</v>
          </cell>
          <cell r="D299" t="str">
            <v/>
          </cell>
          <cell r="E299" t="str">
            <v>900 ﾒｯｷ付き W3/8(10)</v>
          </cell>
          <cell r="F299" t="str">
            <v/>
          </cell>
          <cell r="G299" t="str">
            <v>本</v>
          </cell>
        </row>
        <row r="300">
          <cell r="B300" t="str">
            <v>014-08</v>
          </cell>
          <cell r="C300" t="str">
            <v>ｲﾝｻｰﾄ用ﾎﾞﾙﾄ</v>
          </cell>
          <cell r="D300" t="str">
            <v/>
          </cell>
          <cell r="E300" t="str">
            <v>1000 ﾒｯｷ付き W3/8(10)</v>
          </cell>
          <cell r="F300" t="str">
            <v/>
          </cell>
          <cell r="G300" t="str">
            <v>本</v>
          </cell>
        </row>
        <row r="301">
          <cell r="B301" t="str">
            <v>014-09</v>
          </cell>
          <cell r="C301" t="str">
            <v>屋上点検口</v>
          </cell>
          <cell r="D301" t="str">
            <v/>
          </cell>
          <cell r="E301" t="str">
            <v>ｽﾃﾝﾚｽ製 径600</v>
          </cell>
          <cell r="F301" t="str">
            <v/>
          </cell>
          <cell r="G301" t="str">
            <v>個</v>
          </cell>
        </row>
        <row r="302">
          <cell r="B302" t="str">
            <v>014-10</v>
          </cell>
          <cell r="C302" t="str">
            <v>タラップ</v>
          </cell>
          <cell r="D302" t="str">
            <v/>
          </cell>
          <cell r="E302" t="str">
            <v>φ19 ｽﾃﾝﾚｽ W303×H250</v>
          </cell>
          <cell r="F302" t="str">
            <v/>
          </cell>
          <cell r="G302" t="str">
            <v>㎡</v>
          </cell>
        </row>
        <row r="303">
          <cell r="B303" t="str">
            <v>014-11</v>
          </cell>
          <cell r="C303" t="str">
            <v>ｶｰﾃﾝﾚｰﾙ</v>
          </cell>
          <cell r="D303" t="str">
            <v/>
          </cell>
          <cell r="E303" t="str">
            <v>L=1,820 ｽﾃﾝﾚｽ 付属品共</v>
          </cell>
          <cell r="F303" t="str">
            <v/>
          </cell>
          <cell r="G303" t="str">
            <v>組</v>
          </cell>
        </row>
        <row r="304">
          <cell r="B304" t="str">
            <v>014-12</v>
          </cell>
          <cell r="C304" t="str">
            <v>ｶｰﾃﾝﾚｰﾙ</v>
          </cell>
          <cell r="D304" t="str">
            <v/>
          </cell>
          <cell r="E304" t="str">
            <v>L=2,000 ｽﾃﾝﾚｽ 付属品共</v>
          </cell>
          <cell r="F304" t="str">
            <v/>
          </cell>
          <cell r="G304" t="str">
            <v>組</v>
          </cell>
        </row>
        <row r="305">
          <cell r="B305" t="str">
            <v>014-13</v>
          </cell>
        </row>
        <row r="306">
          <cell r="B306" t="str">
            <v>014-14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</row>
        <row r="307">
          <cell r="B307" t="str">
            <v>015-01</v>
          </cell>
          <cell r="C307" t="str">
            <v>ｶｰﾃﾝﾚｰﾙ</v>
          </cell>
          <cell r="D307" t="str">
            <v/>
          </cell>
          <cell r="E307" t="str">
            <v>L=3,640 ｽﾃﾝﾚｽ 付属品共</v>
          </cell>
          <cell r="F307" t="str">
            <v/>
          </cell>
          <cell r="G307" t="str">
            <v>組</v>
          </cell>
        </row>
        <row r="308">
          <cell r="B308" t="str">
            <v>015-02</v>
          </cell>
          <cell r="C308" t="str">
            <v>ｶｰﾃﾝﾚｰﾙ</v>
          </cell>
          <cell r="D308" t="str">
            <v/>
          </cell>
          <cell r="E308" t="str">
            <v>L=4,000 ｽﾃﾝﾚｽ 付属品共</v>
          </cell>
          <cell r="F308" t="str">
            <v/>
          </cell>
          <cell r="G308" t="str">
            <v>組</v>
          </cell>
        </row>
        <row r="309">
          <cell r="B309" t="str">
            <v>015-03</v>
          </cell>
          <cell r="C309" t="str">
            <v>ブラインド</v>
          </cell>
          <cell r="D309" t="str">
            <v/>
          </cell>
          <cell r="E309" t="str">
            <v>ミニソフト(ﾓﾉｺﾑ)</v>
          </cell>
          <cell r="F309" t="str">
            <v/>
          </cell>
          <cell r="G309" t="str">
            <v>㎡</v>
          </cell>
        </row>
        <row r="310">
          <cell r="B310" t="str">
            <v>015-04</v>
          </cell>
          <cell r="C310" t="str">
            <v>か す が い</v>
          </cell>
          <cell r="D310" t="str">
            <v/>
          </cell>
          <cell r="E310" t="str">
            <v>径9  長さ150</v>
          </cell>
          <cell r="F310" t="str">
            <v/>
          </cell>
          <cell r="G310" t="str">
            <v>kg</v>
          </cell>
        </row>
        <row r="311">
          <cell r="B311" t="str">
            <v>015-05</v>
          </cell>
          <cell r="C311" t="str">
            <v>か す が い</v>
          </cell>
          <cell r="D311" t="str">
            <v/>
          </cell>
          <cell r="E311" t="str">
            <v>径9  長さ180</v>
          </cell>
          <cell r="F311" t="str">
            <v/>
          </cell>
          <cell r="G311" t="str">
            <v>kg</v>
          </cell>
        </row>
        <row r="312">
          <cell r="B312" t="str">
            <v>015-06</v>
          </cell>
          <cell r="C312" t="str">
            <v>ﾎｰﾙｲﾝｱﾝｶｰ</v>
          </cell>
          <cell r="D312" t="str">
            <v/>
          </cell>
          <cell r="E312" t="str">
            <v>φ10  L=150mm</v>
          </cell>
          <cell r="F312" t="str">
            <v/>
          </cell>
          <cell r="G312" t="str">
            <v>本</v>
          </cell>
        </row>
        <row r="313">
          <cell r="B313" t="str">
            <v>015-07</v>
          </cell>
          <cell r="C313" t="str">
            <v>SK式換気孔</v>
          </cell>
          <cell r="D313" t="str">
            <v/>
          </cell>
          <cell r="E313" t="str">
            <v>Ｈ 型</v>
          </cell>
          <cell r="F313" t="str">
            <v/>
          </cell>
          <cell r="G313" t="str">
            <v>個</v>
          </cell>
        </row>
        <row r="314">
          <cell r="B314" t="str">
            <v>015-08</v>
          </cell>
          <cell r="C314" t="str">
            <v>SK式換気孔</v>
          </cell>
          <cell r="D314" t="str">
            <v/>
          </cell>
          <cell r="E314" t="str">
            <v>ＬＢ型</v>
          </cell>
          <cell r="F314" t="str">
            <v/>
          </cell>
          <cell r="G314" t="str">
            <v>個</v>
          </cell>
        </row>
        <row r="315">
          <cell r="B315" t="str">
            <v>015-09</v>
          </cell>
          <cell r="C315" t="str">
            <v>縦樋受金物</v>
          </cell>
          <cell r="D315" t="str">
            <v/>
          </cell>
          <cell r="E315" t="str">
            <v>φ100用 ｽﾃﾝﾚｽ(SUS304) ﾊﾞﾝﾄﾞ､足共</v>
          </cell>
          <cell r="G315" t="str">
            <v>個</v>
          </cell>
        </row>
        <row r="316">
          <cell r="B316" t="str">
            <v>015-10</v>
          </cell>
          <cell r="C316" t="str">
            <v>水切りｶﾊﾞｰ</v>
          </cell>
          <cell r="D316" t="str">
            <v/>
          </cell>
          <cell r="E316" t="str">
            <v>厚0.7 (SUS304)</v>
          </cell>
          <cell r="F316" t="str">
            <v/>
          </cell>
          <cell r="G316" t="str">
            <v>ｍ</v>
          </cell>
        </row>
        <row r="317">
          <cell r="B317" t="str">
            <v>015-11</v>
          </cell>
          <cell r="C317" t="str">
            <v>ｸｰﾗｰｷｬｯﾌﾟ</v>
          </cell>
          <cell r="D317" t="str">
            <v/>
          </cell>
          <cell r="E317" t="str">
            <v>φ107用 (内外共)</v>
          </cell>
          <cell r="F317" t="str">
            <v/>
          </cell>
          <cell r="G317" t="str">
            <v>個</v>
          </cell>
        </row>
        <row r="318">
          <cell r="B318" t="str">
            <v>015-12</v>
          </cell>
          <cell r="C318" t="str">
            <v>天井換気ﾊﾟｲﾌﾟ</v>
          </cell>
          <cell r="D318" t="str">
            <v/>
          </cell>
          <cell r="E318" t="str">
            <v>内径50 外径54 (梁幅420) ﾌﾟﾗｽﾁｯｸ</v>
          </cell>
          <cell r="G318" t="str">
            <v>本</v>
          </cell>
        </row>
        <row r="319">
          <cell r="B319" t="str">
            <v>015-13</v>
          </cell>
          <cell r="C319" t="str">
            <v>ｸｰﾗｰ用ｲﾝｻｰﾄ</v>
          </cell>
          <cell r="D319" t="str">
            <v/>
          </cell>
          <cell r="E319" t="str">
            <v/>
          </cell>
          <cell r="F319" t="str">
            <v/>
          </cell>
          <cell r="G319" t="str">
            <v>個</v>
          </cell>
        </row>
        <row r="320">
          <cell r="B320" t="str">
            <v>015-14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</row>
        <row r="321">
          <cell r="B321" t="str">
            <v>016-01</v>
          </cell>
          <cell r="C321" t="str">
            <v>集水ﾏｽ用ｸﾞﾚｰﾁﾝｸﾞ</v>
          </cell>
          <cell r="D321" t="str">
            <v/>
          </cell>
          <cell r="E321" t="str">
            <v>400×100 (福西G9000 縦樋 φ100用 雨水)</v>
          </cell>
          <cell r="G321" t="str">
            <v>枚</v>
          </cell>
        </row>
        <row r="322">
          <cell r="B322" t="str">
            <v>016-02</v>
          </cell>
          <cell r="C322" t="str">
            <v>しっくい</v>
          </cell>
          <cell r="D322" t="str">
            <v/>
          </cell>
          <cell r="E322" t="str">
            <v>25kg入り</v>
          </cell>
          <cell r="F322" t="str">
            <v/>
          </cell>
          <cell r="G322" t="str">
            <v>袋</v>
          </cell>
        </row>
        <row r="323">
          <cell r="B323" t="str">
            <v>016-03</v>
          </cell>
          <cell r="C323" t="str">
            <v>ねじ締り</v>
          </cell>
          <cell r="D323" t="str">
            <v/>
          </cell>
          <cell r="E323" t="str">
            <v>働き 36</v>
          </cell>
          <cell r="F323" t="str">
            <v/>
          </cell>
          <cell r="G323" t="str">
            <v>組</v>
          </cell>
        </row>
        <row r="324">
          <cell r="B324" t="str">
            <v>016-04</v>
          </cell>
          <cell r="C324" t="str">
            <v>レール</v>
          </cell>
          <cell r="D324" t="str">
            <v/>
          </cell>
          <cell r="E324" t="str">
            <v>埋込み 1,820</v>
          </cell>
          <cell r="F324" t="str">
            <v/>
          </cell>
          <cell r="G324" t="str">
            <v>本</v>
          </cell>
        </row>
        <row r="325">
          <cell r="B325" t="str">
            <v>016-05</v>
          </cell>
          <cell r="C325" t="str">
            <v>戸　　車</v>
          </cell>
          <cell r="D325" t="str">
            <v/>
          </cell>
          <cell r="E325" t="str">
            <v>外径 30</v>
          </cell>
          <cell r="F325" t="str">
            <v/>
          </cell>
          <cell r="G325" t="str">
            <v>個</v>
          </cell>
        </row>
        <row r="326">
          <cell r="B326" t="str">
            <v>016-06</v>
          </cell>
          <cell r="C326" t="str">
            <v>ｽﾃﾝﾚｽ丁番</v>
          </cell>
          <cell r="D326" t="str">
            <v/>
          </cell>
          <cell r="E326" t="str">
            <v>1.3×51  SUS304</v>
          </cell>
          <cell r="F326" t="str">
            <v/>
          </cell>
          <cell r="G326" t="str">
            <v>枚</v>
          </cell>
        </row>
        <row r="327">
          <cell r="B327" t="str">
            <v>016-07</v>
          </cell>
          <cell r="C327" t="str">
            <v>ｽﾃﾝﾚｽ丁番</v>
          </cell>
          <cell r="D327" t="str">
            <v/>
          </cell>
          <cell r="E327" t="str">
            <v>1.3×64  SUS304</v>
          </cell>
          <cell r="F327" t="str">
            <v/>
          </cell>
          <cell r="G327" t="str">
            <v>枚</v>
          </cell>
        </row>
        <row r="328">
          <cell r="B328" t="str">
            <v>016-08</v>
          </cell>
          <cell r="C328" t="str">
            <v>ｽﾃﾝﾚｽ丁番</v>
          </cell>
          <cell r="D328" t="str">
            <v/>
          </cell>
          <cell r="E328" t="str">
            <v>1.5×76  SUS304</v>
          </cell>
          <cell r="F328" t="str">
            <v/>
          </cell>
          <cell r="G328" t="str">
            <v>枚</v>
          </cell>
        </row>
        <row r="329">
          <cell r="B329" t="str">
            <v>016-09</v>
          </cell>
          <cell r="C329" t="str">
            <v>ｽﾃﾝﾚｽ丁番</v>
          </cell>
          <cell r="D329" t="str">
            <v/>
          </cell>
          <cell r="E329" t="str">
            <v>1.7×89  SUS304</v>
          </cell>
          <cell r="F329" t="str">
            <v/>
          </cell>
          <cell r="G329" t="str">
            <v>枚</v>
          </cell>
        </row>
        <row r="330">
          <cell r="B330" t="str">
            <v>016-10</v>
          </cell>
          <cell r="C330" t="str">
            <v>ｽﾃﾝﾚｽ丁番</v>
          </cell>
          <cell r="D330" t="str">
            <v/>
          </cell>
          <cell r="E330" t="str">
            <v>2.0×127  SUS304</v>
          </cell>
          <cell r="F330" t="str">
            <v/>
          </cell>
          <cell r="G330" t="str">
            <v>枚</v>
          </cell>
        </row>
        <row r="331">
          <cell r="B331" t="str">
            <v>016-11</v>
          </cell>
          <cell r="C331" t="str">
            <v>義星付丁番</v>
          </cell>
          <cell r="D331" t="str">
            <v/>
          </cell>
          <cell r="E331" t="str">
            <v>2.0×102×102 SUS304</v>
          </cell>
          <cell r="F331" t="str">
            <v/>
          </cell>
          <cell r="G331" t="str">
            <v>枚</v>
          </cell>
        </row>
        <row r="332">
          <cell r="B332" t="str">
            <v>016-12</v>
          </cell>
          <cell r="C332" t="str">
            <v>義星付丁番</v>
          </cell>
          <cell r="D332" t="str">
            <v/>
          </cell>
          <cell r="E332" t="str">
            <v>2.5×102×102 SUS304</v>
          </cell>
          <cell r="F332" t="str">
            <v/>
          </cell>
          <cell r="G332" t="str">
            <v>枚</v>
          </cell>
        </row>
        <row r="333">
          <cell r="B333" t="str">
            <v>016-13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</row>
        <row r="334">
          <cell r="B334" t="str">
            <v>016-14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</row>
        <row r="335">
          <cell r="B335" t="str">
            <v>017-01</v>
          </cell>
          <cell r="C335" t="str">
            <v>義星付丁番</v>
          </cell>
          <cell r="D335" t="str">
            <v/>
          </cell>
          <cell r="E335" t="str">
            <v>2.5×127×127 SUS304</v>
          </cell>
          <cell r="F335" t="str">
            <v/>
          </cell>
          <cell r="G335" t="str">
            <v>枚</v>
          </cell>
        </row>
        <row r="336">
          <cell r="B336" t="str">
            <v>017-02</v>
          </cell>
          <cell r="C336" t="str">
            <v>ﾍﾀﾞﾃ板取合金物</v>
          </cell>
          <cell r="D336" t="str">
            <v/>
          </cell>
          <cell r="E336" t="str">
            <v>脚部  ｽﾃﾝ</v>
          </cell>
          <cell r="F336" t="str">
            <v/>
          </cell>
          <cell r="G336" t="str">
            <v>組</v>
          </cell>
        </row>
        <row r="337">
          <cell r="B337" t="str">
            <v>017-03</v>
          </cell>
          <cell r="C337" t="str">
            <v>ﾍﾀﾞﾃ板取合金物</v>
          </cell>
          <cell r="D337" t="str">
            <v/>
          </cell>
          <cell r="E337" t="str">
            <v>ｶﾍﾞ付  ｽﾃﾝ</v>
          </cell>
          <cell r="F337" t="str">
            <v/>
          </cell>
          <cell r="G337" t="str">
            <v>組</v>
          </cell>
        </row>
        <row r="338">
          <cell r="B338" t="str">
            <v>017-04</v>
          </cell>
          <cell r="C338" t="str">
            <v>ﾍﾀﾞﾃ板取合金物</v>
          </cell>
          <cell r="D338" t="str">
            <v/>
          </cell>
          <cell r="E338" t="str">
            <v>頭つなぎ ｽﾃﾝ L=4,000mm</v>
          </cell>
          <cell r="F338" t="str">
            <v/>
          </cell>
          <cell r="G338" t="str">
            <v>組</v>
          </cell>
        </row>
        <row r="339">
          <cell r="B339" t="str">
            <v>017-05</v>
          </cell>
          <cell r="C339" t="str">
            <v>自 由 丁 番</v>
          </cell>
          <cell r="D339" t="str">
            <v/>
          </cell>
          <cell r="E339" t="str">
            <v>127　鋼製</v>
          </cell>
          <cell r="F339" t="str">
            <v/>
          </cell>
          <cell r="G339" t="str">
            <v>枚</v>
          </cell>
        </row>
        <row r="340">
          <cell r="B340" t="str">
            <v>017-06</v>
          </cell>
          <cell r="C340" t="str">
            <v>ﾗﾊﾞﾄﾘﾋﾝｼﾞ</v>
          </cell>
          <cell r="D340" t="str">
            <v/>
          </cell>
          <cell r="E340" t="str">
            <v>102  SUS304</v>
          </cell>
          <cell r="F340" t="str">
            <v/>
          </cell>
          <cell r="G340" t="str">
            <v>枚</v>
          </cell>
        </row>
        <row r="341">
          <cell r="B341" t="str">
            <v>017-07</v>
          </cell>
          <cell r="C341" t="str">
            <v>ﾗﾊﾞﾄﾘｽﾄﾗｲｸ</v>
          </cell>
          <cell r="D341" t="str">
            <v/>
          </cell>
          <cell r="E341" t="str">
            <v>木製へだて用 SUS304　外開き用</v>
          </cell>
          <cell r="G341" t="str">
            <v>枚</v>
          </cell>
        </row>
        <row r="342">
          <cell r="B342" t="str">
            <v>017-08</v>
          </cell>
          <cell r="C342" t="str">
            <v>ﾗｯﾁ式表示器</v>
          </cell>
          <cell r="D342" t="str">
            <v/>
          </cell>
          <cell r="E342" t="str">
            <v>75m/m  SUS304</v>
          </cell>
          <cell r="F342" t="str">
            <v/>
          </cell>
          <cell r="G342" t="str">
            <v>個</v>
          </cell>
        </row>
        <row r="343">
          <cell r="B343" t="str">
            <v>017-09</v>
          </cell>
          <cell r="C343" t="str">
            <v>帽子掛け戸当り</v>
          </cell>
          <cell r="D343" t="str">
            <v/>
          </cell>
          <cell r="E343" t="str">
            <v>100m/m  SUS304</v>
          </cell>
          <cell r="F343" t="str">
            <v/>
          </cell>
          <cell r="G343" t="str">
            <v>個</v>
          </cell>
        </row>
        <row r="344">
          <cell r="B344" t="str">
            <v>017-10</v>
          </cell>
          <cell r="C344" t="str">
            <v>押　　　板</v>
          </cell>
          <cell r="D344" t="str">
            <v/>
          </cell>
          <cell r="E344" t="str">
            <v>240×55  SUS304</v>
          </cell>
          <cell r="F344" t="str">
            <v/>
          </cell>
          <cell r="G344" t="str">
            <v>個</v>
          </cell>
        </row>
        <row r="345">
          <cell r="B345" t="str">
            <v>017-11</v>
          </cell>
          <cell r="C345" t="str">
            <v>フランス落し</v>
          </cell>
          <cell r="D345" t="str">
            <v/>
          </cell>
          <cell r="E345" t="str">
            <v>300m/m  SUS304</v>
          </cell>
          <cell r="F345" t="str">
            <v/>
          </cell>
          <cell r="G345" t="str">
            <v>組</v>
          </cell>
        </row>
        <row r="346">
          <cell r="B346" t="str">
            <v>017-12</v>
          </cell>
          <cell r="C346" t="str">
            <v>引　　　手</v>
          </cell>
          <cell r="D346" t="str">
            <v/>
          </cell>
          <cell r="E346" t="str">
            <v>60×15 ｽﾃﾝ</v>
          </cell>
          <cell r="F346" t="str">
            <v/>
          </cell>
          <cell r="G346" t="str">
            <v>個</v>
          </cell>
        </row>
        <row r="347">
          <cell r="B347" t="str">
            <v>017-13</v>
          </cell>
          <cell r="C347" t="str">
            <v>ヒ モ 掛 け</v>
          </cell>
          <cell r="D347" t="str">
            <v/>
          </cell>
          <cell r="E347" t="str">
            <v/>
          </cell>
          <cell r="F347" t="str">
            <v/>
          </cell>
          <cell r="G347" t="str">
            <v>個</v>
          </cell>
        </row>
        <row r="348">
          <cell r="B348" t="str">
            <v>017-14</v>
          </cell>
          <cell r="C348" t="str">
            <v>モノロック</v>
          </cell>
          <cell r="D348" t="str">
            <v/>
          </cell>
          <cell r="E348" t="str">
            <v>HMD-1 相当品 64mm（合成樹脂）</v>
          </cell>
          <cell r="G348" t="str">
            <v>組</v>
          </cell>
        </row>
        <row r="349">
          <cell r="B349" t="str">
            <v>018-01</v>
          </cell>
          <cell r="C349" t="str">
            <v>モノロック</v>
          </cell>
          <cell r="D349" t="str">
            <v/>
          </cell>
          <cell r="E349" t="str">
            <v>HMD-0 相当品 64mm（合成樹脂）</v>
          </cell>
          <cell r="G349" t="str">
            <v>組</v>
          </cell>
        </row>
        <row r="350">
          <cell r="B350" t="str">
            <v>018-02</v>
          </cell>
          <cell r="C350" t="str">
            <v>ガラスブロック</v>
          </cell>
          <cell r="D350" t="str">
            <v/>
          </cell>
          <cell r="E350" t="str">
            <v>115×115×80mm 透明 JIS R5212</v>
          </cell>
          <cell r="G350" t="str">
            <v>個</v>
          </cell>
        </row>
        <row r="351">
          <cell r="B351" t="str">
            <v>018-03</v>
          </cell>
          <cell r="C351" t="str">
            <v>ガラスブロック</v>
          </cell>
          <cell r="D351" t="str">
            <v/>
          </cell>
          <cell r="E351" t="str">
            <v>115×115×80mm ｶﾗｰ JIS R5212</v>
          </cell>
          <cell r="G351" t="str">
            <v>個</v>
          </cell>
        </row>
        <row r="352">
          <cell r="B352" t="str">
            <v>018-04</v>
          </cell>
          <cell r="C352" t="str">
            <v>ガラスブロック</v>
          </cell>
          <cell r="D352" t="str">
            <v/>
          </cell>
          <cell r="E352" t="str">
            <v>145×145×95mm 透明 JIS R5212</v>
          </cell>
          <cell r="G352" t="str">
            <v>個</v>
          </cell>
        </row>
        <row r="353">
          <cell r="B353" t="str">
            <v>018-05</v>
          </cell>
          <cell r="C353" t="str">
            <v>ガラスブロック</v>
          </cell>
          <cell r="D353" t="str">
            <v/>
          </cell>
          <cell r="E353" t="str">
            <v>145×145×95mm ｶﾗｰ JIS R5212</v>
          </cell>
          <cell r="G353" t="str">
            <v>個</v>
          </cell>
        </row>
        <row r="354">
          <cell r="B354" t="str">
            <v>018-06</v>
          </cell>
          <cell r="C354" t="str">
            <v>ガラスブロック</v>
          </cell>
          <cell r="D354" t="str">
            <v/>
          </cell>
          <cell r="E354" t="str">
            <v>190×190×95mm 透明 JIS R5212</v>
          </cell>
          <cell r="G354" t="str">
            <v>個</v>
          </cell>
        </row>
        <row r="355">
          <cell r="B355" t="str">
            <v>018-07</v>
          </cell>
          <cell r="C355" t="str">
            <v>ガラスブロック</v>
          </cell>
          <cell r="D355" t="str">
            <v/>
          </cell>
          <cell r="E355" t="str">
            <v>190×190×95mm ｶﾗｰ JIS R5212</v>
          </cell>
          <cell r="G355" t="str">
            <v>個</v>
          </cell>
        </row>
        <row r="356">
          <cell r="B356" t="str">
            <v>018-08</v>
          </cell>
          <cell r="C356" t="str">
            <v>しな合板</v>
          </cell>
          <cell r="D356" t="str">
            <v/>
          </cell>
          <cell r="E356" t="str">
            <v>4.0×910×1,820mm Ⅱ類 F☆☆☆☆</v>
          </cell>
          <cell r="F356" t="str">
            <v/>
          </cell>
          <cell r="G356" t="str">
            <v>枚</v>
          </cell>
        </row>
        <row r="357">
          <cell r="B357" t="str">
            <v>018-09</v>
          </cell>
          <cell r="C357" t="str">
            <v>しな合板</v>
          </cell>
          <cell r="D357" t="str">
            <v/>
          </cell>
          <cell r="E357" t="str">
            <v>5.5×910×1,820mm Ⅱ類 F☆☆☆☆</v>
          </cell>
          <cell r="F357" t="str">
            <v/>
          </cell>
          <cell r="G357" t="str">
            <v>枚</v>
          </cell>
        </row>
        <row r="358">
          <cell r="B358" t="str">
            <v>018-10</v>
          </cell>
          <cell r="C358" t="str">
            <v>ラワン合板</v>
          </cell>
          <cell r="D358" t="str">
            <v/>
          </cell>
          <cell r="E358" t="str">
            <v>2.5×910×1,820mm Ⅱ類 F☆☆☆☆</v>
          </cell>
          <cell r="F358" t="str">
            <v/>
          </cell>
          <cell r="G358" t="str">
            <v>枚</v>
          </cell>
        </row>
        <row r="359">
          <cell r="B359" t="str">
            <v>018-11</v>
          </cell>
          <cell r="C359" t="str">
            <v>ラワン合板</v>
          </cell>
          <cell r="D359" t="str">
            <v/>
          </cell>
          <cell r="E359" t="str">
            <v>4.0×910×1,820mm Ⅱ類 F☆☆☆☆</v>
          </cell>
          <cell r="F359" t="str">
            <v/>
          </cell>
          <cell r="G359" t="str">
            <v>枚</v>
          </cell>
        </row>
        <row r="360">
          <cell r="B360" t="str">
            <v>018-12</v>
          </cell>
          <cell r="C360" t="str">
            <v>ラワン合板</v>
          </cell>
          <cell r="D360" t="str">
            <v/>
          </cell>
          <cell r="E360" t="str">
            <v>5.5×910×1,820mm Ⅱ類 F☆☆☆☆</v>
          </cell>
          <cell r="F360" t="str">
            <v/>
          </cell>
          <cell r="G360" t="str">
            <v>枚</v>
          </cell>
        </row>
        <row r="361">
          <cell r="B361" t="str">
            <v>018-13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</row>
        <row r="362">
          <cell r="B362" t="str">
            <v>018-14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</row>
        <row r="363">
          <cell r="B363" t="str">
            <v>019-01</v>
          </cell>
          <cell r="C363" t="str">
            <v>ラワン合板</v>
          </cell>
          <cell r="D363" t="str">
            <v/>
          </cell>
          <cell r="E363" t="str">
            <v>9.0×910×1,820mm Ⅱ類 F☆☆☆☆</v>
          </cell>
          <cell r="F363" t="str">
            <v/>
          </cell>
          <cell r="G363" t="str">
            <v>枚</v>
          </cell>
        </row>
        <row r="364">
          <cell r="B364" t="str">
            <v>019-02</v>
          </cell>
          <cell r="C364" t="str">
            <v>ラワン合板</v>
          </cell>
          <cell r="D364" t="str">
            <v/>
          </cell>
          <cell r="E364" t="str">
            <v>12.0×910×1,820mm Ⅱ類 F☆☆☆☆</v>
          </cell>
          <cell r="F364" t="str">
            <v/>
          </cell>
          <cell r="G364" t="str">
            <v>枚</v>
          </cell>
        </row>
        <row r="365">
          <cell r="B365" t="str">
            <v>019-03</v>
          </cell>
          <cell r="C365" t="str">
            <v>ラワン合板</v>
          </cell>
          <cell r="D365" t="str">
            <v/>
          </cell>
          <cell r="E365" t="str">
            <v>15.0×910×1,820mm Ⅱ類 F☆☆☆☆</v>
          </cell>
          <cell r="F365" t="str">
            <v/>
          </cell>
          <cell r="G365" t="str">
            <v>枚</v>
          </cell>
        </row>
        <row r="366">
          <cell r="B366" t="str">
            <v>019-04</v>
          </cell>
          <cell r="C366" t="str">
            <v>永大ﾈｵｳｯﾄﾞ(化粧合板)</v>
          </cell>
          <cell r="D366" t="str">
            <v/>
          </cell>
          <cell r="E366" t="str">
            <v>4×610×2,430 F☆☆☆☆</v>
          </cell>
          <cell r="F366" t="str">
            <v/>
          </cell>
          <cell r="G366" t="str">
            <v>枚</v>
          </cell>
        </row>
        <row r="367">
          <cell r="B367" t="str">
            <v>019-05</v>
          </cell>
          <cell r="C367" t="str">
            <v>在来かわら</v>
          </cell>
          <cell r="D367" t="str">
            <v/>
          </cell>
          <cell r="E367" t="str">
            <v>めすがわら 235×235</v>
          </cell>
          <cell r="F367" t="str">
            <v/>
          </cell>
          <cell r="G367" t="str">
            <v>枚</v>
          </cell>
        </row>
        <row r="368">
          <cell r="B368" t="str">
            <v>019-06</v>
          </cell>
          <cell r="C368" t="str">
            <v>在来かわら</v>
          </cell>
          <cell r="D368" t="str">
            <v/>
          </cell>
          <cell r="E368" t="str">
            <v>おすがわら 300×150</v>
          </cell>
          <cell r="F368" t="str">
            <v/>
          </cell>
          <cell r="G368" t="str">
            <v>枚</v>
          </cell>
        </row>
        <row r="369">
          <cell r="B369" t="str">
            <v>019-07</v>
          </cell>
          <cell r="C369" t="str">
            <v>亜 鉛 鉄 板</v>
          </cell>
          <cell r="D369" t="str">
            <v/>
          </cell>
          <cell r="E369" t="str">
            <v>0.3×914×1,829 定尺平板</v>
          </cell>
          <cell r="G369" t="str">
            <v>枚</v>
          </cell>
        </row>
        <row r="370">
          <cell r="B370" t="str">
            <v>019-08</v>
          </cell>
          <cell r="C370" t="str">
            <v>ﾌﾛｰﾘﾝｸﾞﾌﾞﾛｯｸ</v>
          </cell>
          <cell r="D370" t="str">
            <v/>
          </cell>
          <cell r="E370" t="str">
            <v>15×300×300mm　ﾅﾗ</v>
          </cell>
          <cell r="F370" t="str">
            <v/>
          </cell>
          <cell r="G370" t="str">
            <v>枚</v>
          </cell>
        </row>
        <row r="371">
          <cell r="B371" t="str">
            <v>019-09</v>
          </cell>
          <cell r="C371" t="str">
            <v>ﾌﾛｰﾘﾝｸﾞﾌﾞﾛｯｸ</v>
          </cell>
          <cell r="D371" t="str">
            <v/>
          </cell>
          <cell r="E371" t="str">
            <v>15×300×300mm　ﾌﾞﾅ</v>
          </cell>
          <cell r="F371" t="str">
            <v/>
          </cell>
          <cell r="G371" t="str">
            <v>枚</v>
          </cell>
        </row>
        <row r="372">
          <cell r="B372" t="str">
            <v>019-10</v>
          </cell>
          <cell r="C372" t="str">
            <v>ﾌﾟﾗｲｶﾗｰﾌﾛｱ　ﾅﾗ</v>
          </cell>
          <cell r="D372" t="str">
            <v/>
          </cell>
          <cell r="E372" t="str">
            <v>12×303×1,818mm F☆☆☆☆</v>
          </cell>
          <cell r="G372" t="str">
            <v>㎡</v>
          </cell>
        </row>
        <row r="373">
          <cell r="B373" t="str">
            <v>019-11</v>
          </cell>
          <cell r="C373" t="str">
            <v>ﾀﾞｲｹﾝ縁甲板</v>
          </cell>
          <cell r="D373" t="str">
            <v/>
          </cell>
          <cell r="E373" t="str">
            <v>WPC縁甲宝檜 15×106×3,940 ﾋﾉｷ F☆☆☆☆</v>
          </cell>
          <cell r="G373" t="str">
            <v>㎡</v>
          </cell>
        </row>
        <row r="374">
          <cell r="B374" t="str">
            <v>019-12</v>
          </cell>
          <cell r="C374" t="str">
            <v>木毛ｾﾒﾝﾄ板</v>
          </cell>
          <cell r="D374" t="str">
            <v/>
          </cell>
          <cell r="E374" t="str">
            <v>普通NW　厚15</v>
          </cell>
          <cell r="F374" t="str">
            <v/>
          </cell>
          <cell r="G374" t="str">
            <v>㎡</v>
          </cell>
        </row>
        <row r="375">
          <cell r="B375" t="str">
            <v>019-13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</row>
        <row r="376">
          <cell r="B376" t="str">
            <v>019-14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</row>
        <row r="377">
          <cell r="B377" t="str">
            <v>020-01</v>
          </cell>
          <cell r="C377" t="str">
            <v>木毛ｾﾒﾝﾄ板</v>
          </cell>
          <cell r="D377" t="str">
            <v/>
          </cell>
          <cell r="E377" t="str">
            <v>普通NW　厚20</v>
          </cell>
          <cell r="F377" t="str">
            <v/>
          </cell>
          <cell r="G377" t="str">
            <v>㎡</v>
          </cell>
        </row>
        <row r="378">
          <cell r="B378" t="str">
            <v>020-02</v>
          </cell>
          <cell r="C378" t="str">
            <v>木毛ｾﾒﾝﾄ板</v>
          </cell>
          <cell r="D378" t="str">
            <v/>
          </cell>
          <cell r="E378" t="str">
            <v>普通NW　厚25</v>
          </cell>
          <cell r="F378" t="str">
            <v/>
          </cell>
          <cell r="G378" t="str">
            <v>㎡</v>
          </cell>
        </row>
        <row r="379">
          <cell r="B379" t="str">
            <v>020-03</v>
          </cell>
          <cell r="C379" t="str">
            <v>木毛ｾﾒﾝﾄ板</v>
          </cell>
          <cell r="D379" t="str">
            <v/>
          </cell>
          <cell r="E379" t="str">
            <v>普通NW　厚30</v>
          </cell>
          <cell r="F379" t="str">
            <v/>
          </cell>
          <cell r="G379" t="str">
            <v>㎡</v>
          </cell>
        </row>
        <row r="380">
          <cell r="B380" t="str">
            <v>020-04</v>
          </cell>
          <cell r="C380" t="str">
            <v>木毛ｾﾒﾝﾄ板</v>
          </cell>
          <cell r="D380" t="str">
            <v/>
          </cell>
          <cell r="E380" t="str">
            <v>普通NW　厚40</v>
          </cell>
          <cell r="F380" t="str">
            <v/>
          </cell>
          <cell r="G380" t="str">
            <v>㎡</v>
          </cell>
        </row>
        <row r="381">
          <cell r="B381" t="str">
            <v>020-05</v>
          </cell>
          <cell r="C381" t="str">
            <v>木毛ｾﾒﾝﾄ板</v>
          </cell>
          <cell r="D381" t="str">
            <v/>
          </cell>
          <cell r="E381" t="str">
            <v>普通NW　厚50</v>
          </cell>
          <cell r="F381" t="str">
            <v/>
          </cell>
          <cell r="G381" t="str">
            <v>㎡</v>
          </cell>
        </row>
        <row r="382">
          <cell r="B382" t="str">
            <v>020-06</v>
          </cell>
          <cell r="C382" t="str">
            <v>ﾊﾟｰﾃｨｸﾙﾎﾞｰﾄﾞ</v>
          </cell>
          <cell r="D382" t="str">
            <v/>
          </cell>
          <cell r="E382" t="str">
            <v>M-18ﾀｲﾌﾟ 15×910×1,820mm F☆☆☆☆</v>
          </cell>
          <cell r="G382" t="str">
            <v>枚</v>
          </cell>
        </row>
        <row r="383">
          <cell r="B383" t="str">
            <v>020-07</v>
          </cell>
          <cell r="C383" t="str">
            <v>ﾌｫｰﾑﾎﾟﾘｽﾁﾚﾝ</v>
          </cell>
          <cell r="D383" t="str">
            <v/>
          </cell>
          <cell r="E383" t="str">
            <v>厚25 成形板 JIS A 9511 押出し法1種</v>
          </cell>
          <cell r="G383" t="str">
            <v>㎡</v>
          </cell>
        </row>
        <row r="384">
          <cell r="B384" t="str">
            <v>020-08</v>
          </cell>
          <cell r="C384" t="str">
            <v>ﾌｫｰﾑﾎﾟﾘｽﾁﾚﾝ</v>
          </cell>
          <cell r="D384" t="str">
            <v/>
          </cell>
          <cell r="E384" t="str">
            <v>厚30 成形板 JIS A 9511 押出し法1種</v>
          </cell>
          <cell r="G384" t="str">
            <v>㎡</v>
          </cell>
        </row>
        <row r="385">
          <cell r="B385" t="str">
            <v>020-09</v>
          </cell>
          <cell r="C385" t="str">
            <v>ﾌｫｰﾑﾎﾟﾘｽﾁﾚﾝ</v>
          </cell>
          <cell r="D385" t="str">
            <v/>
          </cell>
          <cell r="E385" t="str">
            <v>厚38 成形板 JIS A 9511 押出し法1種</v>
          </cell>
          <cell r="G385" t="str">
            <v>㎡</v>
          </cell>
        </row>
        <row r="386">
          <cell r="B386" t="str">
            <v>020-10</v>
          </cell>
          <cell r="C386" t="str">
            <v>ﾌｫｰﾑﾎﾟﾘｽﾁﾚﾝ</v>
          </cell>
          <cell r="D386" t="str">
            <v/>
          </cell>
          <cell r="E386" t="str">
            <v>厚50 成形板 JIS A 9511 押出し法1種</v>
          </cell>
          <cell r="G386" t="str">
            <v>㎡</v>
          </cell>
        </row>
        <row r="387">
          <cell r="B387" t="str">
            <v>020-11</v>
          </cell>
          <cell r="C387" t="str">
            <v>車止め（固定式）</v>
          </cell>
          <cell r="D387" t="str">
            <v/>
          </cell>
          <cell r="E387" t="str">
            <v>φ165前後 くさり内蔵型</v>
          </cell>
          <cell r="F387" t="str">
            <v/>
          </cell>
          <cell r="G387" t="str">
            <v>本</v>
          </cell>
        </row>
        <row r="388">
          <cell r="B388" t="str">
            <v>020-12</v>
          </cell>
          <cell r="C388" t="str">
            <v>車止め（固定式）</v>
          </cell>
          <cell r="D388" t="str">
            <v/>
          </cell>
          <cell r="E388" t="str">
            <v>φ165前後 端部用</v>
          </cell>
          <cell r="F388" t="str">
            <v/>
          </cell>
          <cell r="G388" t="str">
            <v>本</v>
          </cell>
        </row>
        <row r="389">
          <cell r="B389" t="str">
            <v>020-13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</row>
        <row r="390">
          <cell r="B390" t="str">
            <v>020-14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</row>
        <row r="391">
          <cell r="B391" t="str">
            <v>021-01</v>
          </cell>
          <cell r="C391" t="str">
            <v>車止め（可動式）</v>
          </cell>
          <cell r="D391" t="str">
            <v/>
          </cell>
          <cell r="E391" t="str">
            <v>φ114前後 くさり内蔵型</v>
          </cell>
          <cell r="F391" t="str">
            <v/>
          </cell>
          <cell r="G391" t="str">
            <v>本</v>
          </cell>
        </row>
        <row r="392">
          <cell r="B392" t="str">
            <v>021-02</v>
          </cell>
          <cell r="C392" t="str">
            <v>車止め（可動式）</v>
          </cell>
          <cell r="D392" t="str">
            <v/>
          </cell>
          <cell r="E392" t="str">
            <v>φ114前後 端部用</v>
          </cell>
          <cell r="F392" t="str">
            <v/>
          </cell>
          <cell r="G392" t="str">
            <v>本</v>
          </cell>
        </row>
        <row r="393">
          <cell r="B393" t="str">
            <v>021-03</v>
          </cell>
          <cell r="C393" t="str">
            <v>車止め（可動式）</v>
          </cell>
          <cell r="D393" t="str">
            <v/>
          </cell>
          <cell r="E393" t="str">
            <v>φ165程度</v>
          </cell>
          <cell r="F393" t="str">
            <v/>
          </cell>
          <cell r="G393" t="str">
            <v>本</v>
          </cell>
        </row>
        <row r="394">
          <cell r="B394" t="str">
            <v>021-04</v>
          </cell>
          <cell r="C394" t="str">
            <v>車止め（可動式）</v>
          </cell>
          <cell r="D394" t="str">
            <v/>
          </cell>
          <cell r="E394" t="str">
            <v>φ114程度</v>
          </cell>
          <cell r="F394" t="str">
            <v/>
          </cell>
          <cell r="G394" t="str">
            <v>本</v>
          </cell>
        </row>
        <row r="395">
          <cell r="B395" t="str">
            <v>021-05</v>
          </cell>
          <cell r="C395" t="str">
            <v>流 し 台</v>
          </cell>
          <cell r="D395" t="str">
            <v/>
          </cell>
          <cell r="E395" t="str">
            <v>BL型  幅1800</v>
          </cell>
          <cell r="F395" t="str">
            <v/>
          </cell>
          <cell r="G395" t="str">
            <v>台</v>
          </cell>
        </row>
        <row r="396">
          <cell r="B396" t="str">
            <v>021-06</v>
          </cell>
          <cell r="C396" t="str">
            <v>吊り戸棚</v>
          </cell>
          <cell r="D396" t="str">
            <v/>
          </cell>
          <cell r="E396" t="str">
            <v>T400×W900×H500</v>
          </cell>
          <cell r="F396" t="str">
            <v/>
          </cell>
          <cell r="G396" t="str">
            <v>か所</v>
          </cell>
        </row>
        <row r="397">
          <cell r="B397" t="str">
            <v>021-07</v>
          </cell>
          <cell r="C397" t="str">
            <v>水切り棚</v>
          </cell>
          <cell r="D397" t="str">
            <v/>
          </cell>
          <cell r="E397" t="str">
            <v>ｽﾃﾝﾚｽ製 1200(1段)</v>
          </cell>
          <cell r="F397" t="str">
            <v/>
          </cell>
          <cell r="G397" t="str">
            <v>か所</v>
          </cell>
        </row>
        <row r="398">
          <cell r="B398" t="str">
            <v>021-08</v>
          </cell>
          <cell r="C398" t="str">
            <v>水切り棚</v>
          </cell>
          <cell r="D398" t="str">
            <v/>
          </cell>
          <cell r="E398" t="str">
            <v>ｽﾃﾝﾚｽ製 1200(2段)</v>
          </cell>
          <cell r="F398" t="str">
            <v/>
          </cell>
          <cell r="G398" t="str">
            <v>か所</v>
          </cell>
        </row>
        <row r="399">
          <cell r="B399" t="str">
            <v>021-09</v>
          </cell>
          <cell r="C399" t="str">
            <v>ﾊﾞﾙｺﾆｰ隔壁</v>
          </cell>
          <cell r="D399" t="str">
            <v/>
          </cell>
          <cell r="E399" t="str">
            <v>ｱﾙﾐ枠 930×1,800 ｹｲｶﾙ板 厚5</v>
          </cell>
          <cell r="G399" t="str">
            <v>か所</v>
          </cell>
        </row>
        <row r="400">
          <cell r="B400" t="str">
            <v>021-10</v>
          </cell>
          <cell r="C400" t="str">
            <v>ﾊﾞﾙｺﾆｰ隔壁</v>
          </cell>
          <cell r="D400" t="str">
            <v/>
          </cell>
          <cell r="E400" t="str">
            <v>ｱﾙﾐ枠 850×1,800 ｹｲｶﾙ板 厚5</v>
          </cell>
          <cell r="G400" t="str">
            <v>か所</v>
          </cell>
        </row>
        <row r="401">
          <cell r="B401" t="str">
            <v>021-11</v>
          </cell>
          <cell r="C401" t="str">
            <v>ﾊﾞﾙｺﾆｰ隔壁</v>
          </cell>
          <cell r="D401" t="str">
            <v/>
          </cell>
          <cell r="E401" t="str">
            <v>ｱﾙﾐ枠 690×1,800 ｹｲｶﾙ板 厚5</v>
          </cell>
          <cell r="G401" t="str">
            <v>か所</v>
          </cell>
        </row>
        <row r="402">
          <cell r="B402" t="str">
            <v>021-12</v>
          </cell>
          <cell r="C402" t="str">
            <v>物干金物</v>
          </cell>
          <cell r="D402" t="str">
            <v/>
          </cell>
          <cell r="E402" t="str">
            <v>本体ｱﾙﾐ H=780 (ｲﾝｻｰﾄﾎﾞﾙﾄ､ﾜｯｼｬ共)</v>
          </cell>
          <cell r="G402" t="str">
            <v>個</v>
          </cell>
        </row>
        <row r="403">
          <cell r="B403" t="str">
            <v>021-13</v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</row>
        <row r="404">
          <cell r="B404" t="str">
            <v>021-14</v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</row>
        <row r="405">
          <cell r="B405" t="str">
            <v>022-01</v>
          </cell>
          <cell r="C405" t="str">
            <v>物干金物</v>
          </cell>
          <cell r="D405" t="str">
            <v/>
          </cell>
          <cell r="E405" t="str">
            <v>本体ｱﾙﾐ H=640 (ｲﾝｻｰﾄﾎﾞﾙﾄ､ﾜｯｼｬ共)</v>
          </cell>
          <cell r="G405" t="str">
            <v>個</v>
          </cell>
        </row>
        <row r="406">
          <cell r="B406" t="str">
            <v>022-02</v>
          </cell>
          <cell r="C406" t="str">
            <v>集合郵便受箱</v>
          </cell>
          <cell r="D406" t="str">
            <v/>
          </cell>
          <cell r="E406" t="str">
            <v>6戸用(W972×H514×T140) 厚0.7 SUS304</v>
          </cell>
          <cell r="G406" t="str">
            <v>台</v>
          </cell>
        </row>
        <row r="407">
          <cell r="B407" t="str">
            <v>022-03</v>
          </cell>
          <cell r="C407" t="str">
            <v>集合郵便受箱</v>
          </cell>
          <cell r="D407" t="str">
            <v/>
          </cell>
          <cell r="E407" t="str">
            <v>8戸用(W1,290×H514×T140) 厚0.7) SUS304</v>
          </cell>
          <cell r="G407" t="str">
            <v>台</v>
          </cell>
        </row>
        <row r="408">
          <cell r="B408" t="str">
            <v>022-04</v>
          </cell>
          <cell r="C408" t="str">
            <v>集合郵便受箱</v>
          </cell>
          <cell r="D408" t="str">
            <v/>
          </cell>
          <cell r="E408" t="str">
            <v>10戸用 厚0.7 SUS304</v>
          </cell>
          <cell r="F408" t="str">
            <v/>
          </cell>
          <cell r="G408" t="str">
            <v>台</v>
          </cell>
        </row>
        <row r="409">
          <cell r="B409" t="str">
            <v>022-05</v>
          </cell>
          <cell r="C409" t="str">
            <v>階段連絡板</v>
          </cell>
          <cell r="D409" t="str">
            <v/>
          </cell>
          <cell r="E409" t="str">
            <v>6戸用 (W720×H410)</v>
          </cell>
          <cell r="F409" t="str">
            <v/>
          </cell>
          <cell r="G409" t="str">
            <v>枚</v>
          </cell>
        </row>
        <row r="410">
          <cell r="B410" t="str">
            <v>022-06</v>
          </cell>
          <cell r="C410" t="str">
            <v>階段連絡板</v>
          </cell>
          <cell r="D410" t="str">
            <v/>
          </cell>
          <cell r="E410" t="str">
            <v>8戸用 (W720×H410)</v>
          </cell>
          <cell r="F410" t="str">
            <v/>
          </cell>
          <cell r="G410" t="str">
            <v>枚</v>
          </cell>
        </row>
        <row r="411">
          <cell r="B411" t="str">
            <v>022-07</v>
          </cell>
          <cell r="C411" t="str">
            <v>階段表示板</v>
          </cell>
          <cell r="D411" t="str">
            <v/>
          </cell>
          <cell r="E411" t="str">
            <v>130×225 (ﾌﾟﾗｽﾁｯｸ)</v>
          </cell>
          <cell r="F411" t="str">
            <v/>
          </cell>
          <cell r="G411" t="str">
            <v>枚</v>
          </cell>
        </row>
        <row r="412">
          <cell r="B412" t="str">
            <v>022-08</v>
          </cell>
          <cell r="C412" t="str">
            <v>室　名　板</v>
          </cell>
          <cell r="D412" t="str">
            <v/>
          </cell>
          <cell r="E412" t="str">
            <v>270×135 (ﾌﾟﾗｽﾁｯｸ)</v>
          </cell>
          <cell r="F412" t="str">
            <v/>
          </cell>
          <cell r="G412" t="str">
            <v>枚</v>
          </cell>
        </row>
        <row r="413">
          <cell r="B413" t="str">
            <v>022-09</v>
          </cell>
          <cell r="C413" t="str">
            <v>トイレブース</v>
          </cell>
          <cell r="D413" t="str">
            <v/>
          </cell>
          <cell r="E413" t="str">
            <v>FEPﾊﾟﾈﾙ ｵｰﾌﾟﾝ脚 DW=600 H1900*W1300*1000</v>
          </cell>
          <cell r="G413" t="str">
            <v>体</v>
          </cell>
        </row>
        <row r="414">
          <cell r="B414" t="str">
            <v>022-10</v>
          </cell>
          <cell r="C414" t="str">
            <v>トイレブース</v>
          </cell>
          <cell r="D414" t="str">
            <v/>
          </cell>
          <cell r="E414" t="str">
            <v>FEPﾊﾟﾈﾙ ｵｰﾌﾟﾝ脚 DW=600 H1900*W900*1350</v>
          </cell>
          <cell r="G414" t="str">
            <v>体</v>
          </cell>
        </row>
        <row r="415">
          <cell r="B415" t="str">
            <v>022-11</v>
          </cell>
          <cell r="C415" t="str">
            <v>トイレブース</v>
          </cell>
          <cell r="D415" t="str">
            <v/>
          </cell>
          <cell r="E415" t="str">
            <v>ﾒﾗﾐﾝ合板 ｵｰﾌﾟﾝ脚 DW=600 H1900*W1300*1000</v>
          </cell>
          <cell r="G415" t="str">
            <v>体</v>
          </cell>
        </row>
        <row r="416">
          <cell r="B416" t="str">
            <v>022-12</v>
          </cell>
          <cell r="C416" t="str">
            <v>トイレブース</v>
          </cell>
          <cell r="D416" t="str">
            <v/>
          </cell>
          <cell r="E416" t="str">
            <v>ﾒﾗﾐﾝ合板 ｵｰﾌﾟﾝ脚 DW=600 H1900*W900*1350</v>
          </cell>
          <cell r="G416" t="str">
            <v>体</v>
          </cell>
        </row>
        <row r="417">
          <cell r="B417" t="str">
            <v>022-13</v>
          </cell>
          <cell r="C417" t="str">
            <v>トイレブース</v>
          </cell>
          <cell r="D417" t="str">
            <v/>
          </cell>
          <cell r="E417" t="str">
            <v>ﾎﾟﾘｴｽﾃﾙ樹脂 ｵｰﾌﾟﾝ脚 DW=600 H1900*W1300*1000</v>
          </cell>
          <cell r="G417" t="str">
            <v>体</v>
          </cell>
        </row>
        <row r="418">
          <cell r="B418" t="str">
            <v>022-14</v>
          </cell>
          <cell r="C418" t="str">
            <v>トイレブース</v>
          </cell>
          <cell r="D418" t="str">
            <v/>
          </cell>
          <cell r="E418" t="str">
            <v>ﾎﾟﾘｴｽﾃﾙ樹脂 ｵｰﾌﾟﾝ脚 DW=600 H1900*W900*1350</v>
          </cell>
          <cell r="G418" t="str">
            <v>体</v>
          </cell>
        </row>
        <row r="419">
          <cell r="B419" t="str">
            <v>023-01</v>
          </cell>
          <cell r="C419" t="str">
            <v>合板ﾌﾗｯｼｭ戸</v>
          </cell>
          <cell r="D419" t="str">
            <v/>
          </cell>
          <cell r="E419" t="str">
            <v>厚40 800×1,800程度 両面ﾗﾜﾝⅠﾀｲﾌﾟ 塗装別途 F☆☆☆☆</v>
          </cell>
          <cell r="G419" t="str">
            <v>枚</v>
          </cell>
        </row>
        <row r="420">
          <cell r="B420" t="str">
            <v>023-02</v>
          </cell>
          <cell r="C420" t="str">
            <v>合板ﾌﾗｯｼｭ戸</v>
          </cell>
          <cell r="D420" t="str">
            <v/>
          </cell>
          <cell r="E420" t="str">
            <v>厚40 800×1,800程度 両面ｼﾅⅠﾀｲﾌﾟ 塗装別途 F☆☆☆☆</v>
          </cell>
          <cell r="G420" t="str">
            <v>枚</v>
          </cell>
        </row>
        <row r="421">
          <cell r="B421" t="str">
            <v>023-03</v>
          </cell>
          <cell r="C421" t="str">
            <v>合板ﾌﾗｯｼｭ戸</v>
          </cell>
          <cell r="D421" t="str">
            <v/>
          </cell>
          <cell r="E421" t="str">
            <v>厚40 800×1,800程度 両面5m/m化粧合板 塗装別途 F☆☆☆☆</v>
          </cell>
          <cell r="G421" t="str">
            <v>枚</v>
          </cell>
        </row>
        <row r="422">
          <cell r="B422" t="str">
            <v>023-04</v>
          </cell>
          <cell r="C422" t="str">
            <v>合板ﾌﾗｯｼｭ戸</v>
          </cell>
          <cell r="D422" t="str">
            <v/>
          </cell>
          <cell r="E422" t="str">
            <v>厚40 800×2,000程度 両面ﾗﾜﾝⅠﾀｲﾌﾟ 塗装別途 F☆☆☆☆</v>
          </cell>
          <cell r="G422" t="str">
            <v>枚</v>
          </cell>
        </row>
        <row r="423">
          <cell r="B423" t="str">
            <v>023-05</v>
          </cell>
          <cell r="C423" t="str">
            <v>合板ﾌﾗｯｼｭ戸</v>
          </cell>
          <cell r="D423" t="str">
            <v/>
          </cell>
          <cell r="E423" t="str">
            <v>厚40 800×2,000程度 両面ｼﾅⅠﾀｲﾌﾟ 塗装別途 F☆☆☆☆</v>
          </cell>
          <cell r="G423" t="str">
            <v>枚</v>
          </cell>
        </row>
        <row r="424">
          <cell r="B424" t="str">
            <v>023-06</v>
          </cell>
          <cell r="C424" t="str">
            <v>合板ﾌﾗｯｼｭ戸</v>
          </cell>
          <cell r="D424" t="str">
            <v/>
          </cell>
          <cell r="E424" t="str">
            <v>厚40 800×2,000程度 両面5m/m化粧合板 塗装別途 F☆☆☆☆</v>
          </cell>
          <cell r="G424" t="str">
            <v>枚</v>
          </cell>
        </row>
        <row r="425">
          <cell r="B425" t="str">
            <v>023-07</v>
          </cell>
          <cell r="C425" t="str">
            <v>7:3開　合板ﾌﾗｯｼｭ戸</v>
          </cell>
          <cell r="D425" t="str">
            <v/>
          </cell>
          <cell r="E425" t="str">
            <v>厚40 1,200×1,800 両面ﾗﾜﾝⅠﾀｲﾌﾟ F☆☆☆☆</v>
          </cell>
          <cell r="G425" t="str">
            <v>か所</v>
          </cell>
        </row>
        <row r="426">
          <cell r="B426" t="str">
            <v>023-08</v>
          </cell>
          <cell r="C426" t="str">
            <v>7:3開　合板ﾌﾗｯｼｭ戸</v>
          </cell>
          <cell r="D426" t="str">
            <v/>
          </cell>
          <cell r="E426" t="str">
            <v>厚40 1,200×1,800 両面ｼﾅⅡﾀｲﾌﾟ F☆☆☆☆</v>
          </cell>
          <cell r="G426" t="str">
            <v>か所</v>
          </cell>
        </row>
        <row r="427">
          <cell r="B427" t="str">
            <v>023-09</v>
          </cell>
          <cell r="C427" t="str">
            <v>7:3開　合板ﾌﾗｯｼｭ戸</v>
          </cell>
          <cell r="D427" t="str">
            <v/>
          </cell>
          <cell r="E427" t="str">
            <v>厚40 1,200×1,800 両面5m/m化粧合板 F☆☆☆☆</v>
          </cell>
          <cell r="G427" t="str">
            <v>か所</v>
          </cell>
        </row>
        <row r="428">
          <cell r="B428" t="str">
            <v>023-10</v>
          </cell>
          <cell r="C428" t="str">
            <v>7:3開　合板ﾌﾗｯｼｭ戸</v>
          </cell>
          <cell r="D428" t="str">
            <v/>
          </cell>
          <cell r="E428" t="str">
            <v>厚40 1,200×2,000 両面ﾗﾜﾝⅠﾀｲﾌﾟ F☆☆☆☆</v>
          </cell>
          <cell r="G428" t="str">
            <v>か所</v>
          </cell>
        </row>
        <row r="429">
          <cell r="B429" t="str">
            <v>023-11</v>
          </cell>
          <cell r="C429" t="str">
            <v>7:3開　合板ﾌﾗｯｼｭ戸</v>
          </cell>
          <cell r="D429" t="str">
            <v/>
          </cell>
          <cell r="E429" t="str">
            <v>厚40 1,200×2,000 両面ｼﾅⅡﾀｲﾌﾟ F☆☆☆☆</v>
          </cell>
          <cell r="G429" t="str">
            <v>か所</v>
          </cell>
        </row>
        <row r="430">
          <cell r="B430" t="str">
            <v>023-12</v>
          </cell>
          <cell r="C430" t="str">
            <v>7:3開　合板ﾌﾗｯｼｭ戸</v>
          </cell>
          <cell r="D430" t="str">
            <v/>
          </cell>
          <cell r="E430" t="str">
            <v>厚40 1,200×2,000 両面5m/m化粧合板 F☆☆☆☆</v>
          </cell>
          <cell r="G430" t="str">
            <v>か所</v>
          </cell>
        </row>
        <row r="431">
          <cell r="B431" t="str">
            <v>023-13</v>
          </cell>
          <cell r="C431" t="str">
            <v>木製ｶﾞﾗﾘ</v>
          </cell>
          <cell r="D431" t="str">
            <v/>
          </cell>
          <cell r="E431" t="str">
            <v>ｶﾞﾗﾘ 400×600程度</v>
          </cell>
          <cell r="F431" t="str">
            <v/>
          </cell>
          <cell r="G431" t="str">
            <v>か所</v>
          </cell>
        </row>
        <row r="432">
          <cell r="B432" t="str">
            <v>023-14</v>
          </cell>
          <cell r="C432" t="str">
            <v>ガ ラ ス 枠</v>
          </cell>
          <cell r="D432" t="str">
            <v/>
          </cell>
          <cell r="E432" t="str">
            <v>ガラス枠入り（木製）</v>
          </cell>
          <cell r="F432" t="str">
            <v/>
          </cell>
          <cell r="G432" t="str">
            <v>か所</v>
          </cell>
        </row>
        <row r="433">
          <cell r="B433" t="str">
            <v>024-01</v>
          </cell>
          <cell r="C433" t="str">
            <v>ふ　す　ま</v>
          </cell>
          <cell r="D433" t="str">
            <v/>
          </cell>
          <cell r="E433" t="str">
            <v>木枠 900×1,800 両面鳥の子紙貼</v>
          </cell>
          <cell r="G433" t="str">
            <v>枚</v>
          </cell>
        </row>
        <row r="434">
          <cell r="B434" t="str">
            <v>024-02</v>
          </cell>
          <cell r="C434" t="str">
            <v>ふ　す　ま</v>
          </cell>
          <cell r="D434" t="str">
            <v/>
          </cell>
          <cell r="E434" t="str">
            <v>木枠 900×1,800 片面雲花紙貼 片面鳥の子紙貼</v>
          </cell>
          <cell r="G434" t="str">
            <v>枚</v>
          </cell>
        </row>
        <row r="435">
          <cell r="B435" t="str">
            <v>024-03</v>
          </cell>
          <cell r="C435" t="str">
            <v>ふ　す　ま</v>
          </cell>
          <cell r="D435" t="str">
            <v/>
          </cell>
          <cell r="E435" t="str">
            <v>木枠 900×450 (天袋)</v>
          </cell>
          <cell r="F435" t="str">
            <v/>
          </cell>
          <cell r="G435" t="str">
            <v>枚</v>
          </cell>
        </row>
        <row r="436">
          <cell r="B436" t="str">
            <v>024-04</v>
          </cell>
          <cell r="C436" t="str">
            <v>窓ガラス戸</v>
          </cell>
          <cell r="D436" t="str">
            <v/>
          </cell>
          <cell r="E436" t="str">
            <v>W900×H450　ﾗﾜﾝ　F☆☆☆☆</v>
          </cell>
          <cell r="F436" t="str">
            <v/>
          </cell>
          <cell r="G436" t="str">
            <v>枚</v>
          </cell>
        </row>
        <row r="437">
          <cell r="B437" t="str">
            <v>024-05</v>
          </cell>
          <cell r="C437" t="str">
            <v>窓ガラス戸</v>
          </cell>
          <cell r="D437" t="str">
            <v/>
          </cell>
          <cell r="E437" t="str">
            <v>W900×H600　ﾗﾜﾝ　F☆☆☆☆</v>
          </cell>
          <cell r="F437" t="str">
            <v/>
          </cell>
          <cell r="G437" t="str">
            <v>枚</v>
          </cell>
        </row>
        <row r="438">
          <cell r="B438" t="str">
            <v>024-06</v>
          </cell>
          <cell r="C438" t="str">
            <v>窓ガラス戸</v>
          </cell>
          <cell r="D438" t="str">
            <v/>
          </cell>
          <cell r="E438" t="str">
            <v>W900×H900　ﾗﾜﾝ　F☆☆☆☆</v>
          </cell>
          <cell r="F438" t="str">
            <v/>
          </cell>
          <cell r="G438" t="str">
            <v>枚</v>
          </cell>
        </row>
        <row r="439">
          <cell r="B439" t="str">
            <v>024-07</v>
          </cell>
          <cell r="C439" t="str">
            <v>窓ガラス戸</v>
          </cell>
          <cell r="D439" t="str">
            <v/>
          </cell>
          <cell r="E439" t="str">
            <v>W900×H1,200　ﾗﾜﾝ　F☆☆☆☆</v>
          </cell>
          <cell r="F439" t="str">
            <v/>
          </cell>
          <cell r="G439" t="str">
            <v>枚</v>
          </cell>
        </row>
        <row r="440">
          <cell r="B440" t="str">
            <v>024-08</v>
          </cell>
          <cell r="C440" t="str">
            <v>戸　　　襖</v>
          </cell>
          <cell r="D440" t="str">
            <v/>
          </cell>
          <cell r="E440" t="str">
            <v>中級品 900×1,800 片面襖 片面化粧合板張 F☆☆☆☆</v>
          </cell>
          <cell r="G440" t="str">
            <v>枚</v>
          </cell>
        </row>
        <row r="441">
          <cell r="B441" t="str">
            <v>024-09</v>
          </cell>
          <cell r="C441" t="str">
            <v>障　　　子</v>
          </cell>
          <cell r="D441" t="str">
            <v/>
          </cell>
          <cell r="E441" t="str">
            <v>W900×H450</v>
          </cell>
          <cell r="F441" t="str">
            <v/>
          </cell>
          <cell r="G441" t="str">
            <v>枚</v>
          </cell>
        </row>
        <row r="442">
          <cell r="B442" t="str">
            <v>024-10</v>
          </cell>
          <cell r="C442" t="str">
            <v>障　　　子</v>
          </cell>
          <cell r="D442" t="str">
            <v/>
          </cell>
          <cell r="E442" t="str">
            <v>W900×H600</v>
          </cell>
          <cell r="F442" t="str">
            <v/>
          </cell>
          <cell r="G442" t="str">
            <v>枚</v>
          </cell>
        </row>
        <row r="443">
          <cell r="B443" t="str">
            <v>024-11</v>
          </cell>
          <cell r="C443" t="str">
            <v>障　　　子</v>
          </cell>
          <cell r="D443" t="str">
            <v/>
          </cell>
          <cell r="E443" t="str">
            <v>W900×H900</v>
          </cell>
          <cell r="F443" t="str">
            <v/>
          </cell>
          <cell r="G443" t="str">
            <v>枚</v>
          </cell>
        </row>
        <row r="444">
          <cell r="B444" t="str">
            <v>024-12</v>
          </cell>
          <cell r="C444" t="str">
            <v>障　　　子</v>
          </cell>
          <cell r="D444" t="str">
            <v/>
          </cell>
          <cell r="E444" t="str">
            <v>W900×H1,200</v>
          </cell>
          <cell r="F444" t="str">
            <v/>
          </cell>
          <cell r="G444" t="str">
            <v>枚</v>
          </cell>
        </row>
        <row r="445">
          <cell r="B445" t="str">
            <v>024-13</v>
          </cell>
          <cell r="C445" t="str">
            <v>障　　　子</v>
          </cell>
          <cell r="D445" t="str">
            <v/>
          </cell>
          <cell r="E445" t="str">
            <v>W900×H1,800</v>
          </cell>
          <cell r="F445" t="str">
            <v/>
          </cell>
          <cell r="G445" t="str">
            <v>枚</v>
          </cell>
        </row>
        <row r="446">
          <cell r="B446" t="str">
            <v>024-14</v>
          </cell>
          <cell r="C446" t="str">
            <v>障　　　子</v>
          </cell>
          <cell r="D446" t="str">
            <v/>
          </cell>
          <cell r="E446" t="str">
            <v>全面障子貼ﾀｲﾌﾟ W900×H450</v>
          </cell>
          <cell r="G446" t="str">
            <v>枚</v>
          </cell>
        </row>
        <row r="447">
          <cell r="B447" t="str">
            <v>025-01</v>
          </cell>
          <cell r="C447" t="str">
            <v>障　　　子</v>
          </cell>
          <cell r="D447" t="str">
            <v/>
          </cell>
          <cell r="E447" t="str">
            <v>全面障子貼ﾀｲﾌﾟ W900×H600</v>
          </cell>
          <cell r="G447" t="str">
            <v>枚</v>
          </cell>
        </row>
        <row r="448">
          <cell r="B448" t="str">
            <v>025-02</v>
          </cell>
          <cell r="C448" t="str">
            <v>障　　　子</v>
          </cell>
          <cell r="D448" t="str">
            <v/>
          </cell>
          <cell r="E448" t="str">
            <v>全面障子貼ﾀｲﾌﾟ W900×H900</v>
          </cell>
          <cell r="G448" t="str">
            <v>枚</v>
          </cell>
        </row>
        <row r="449">
          <cell r="B449" t="str">
            <v>025-03</v>
          </cell>
          <cell r="C449" t="str">
            <v>障　　　子</v>
          </cell>
          <cell r="D449" t="str">
            <v/>
          </cell>
          <cell r="E449" t="str">
            <v>全面障子貼ﾀｲﾌﾟ W900×H1,200</v>
          </cell>
          <cell r="G449" t="str">
            <v>枚</v>
          </cell>
        </row>
        <row r="450">
          <cell r="B450" t="str">
            <v>025-04</v>
          </cell>
          <cell r="C450" t="str">
            <v>障　　　子</v>
          </cell>
          <cell r="D450" t="str">
            <v/>
          </cell>
          <cell r="E450" t="str">
            <v>全面障子貼ﾀｲﾌﾟ W900×H1,800</v>
          </cell>
          <cell r="G450" t="str">
            <v>枚</v>
          </cell>
        </row>
        <row r="451">
          <cell r="B451" t="str">
            <v>025-05</v>
          </cell>
          <cell r="C451" t="str">
            <v>ルーバー戸</v>
          </cell>
          <cell r="D451" t="str">
            <v/>
          </cell>
          <cell r="E451" t="str">
            <v>W900×H1,800　ﾗﾜﾝ  F☆☆☆☆</v>
          </cell>
          <cell r="F451" t="str">
            <v/>
          </cell>
          <cell r="G451" t="str">
            <v>枚</v>
          </cell>
        </row>
        <row r="452">
          <cell r="B452" t="str">
            <v>025-06</v>
          </cell>
          <cell r="C452" t="str">
            <v>ルーバー戸</v>
          </cell>
          <cell r="D452" t="str">
            <v/>
          </cell>
          <cell r="E452" t="str">
            <v>W900×H2,400　ﾗﾜﾝ　F☆☆☆☆</v>
          </cell>
          <cell r="F452" t="str">
            <v/>
          </cell>
          <cell r="G452" t="str">
            <v>枚</v>
          </cell>
        </row>
        <row r="453">
          <cell r="B453" t="str">
            <v>025-07</v>
          </cell>
          <cell r="C453" t="str">
            <v>ルーバー戸</v>
          </cell>
          <cell r="D453" t="str">
            <v/>
          </cell>
          <cell r="E453" t="str">
            <v>W900×H1,200　ﾗﾜﾝ　F☆☆☆☆</v>
          </cell>
          <cell r="F453" t="str">
            <v/>
          </cell>
          <cell r="G453" t="str">
            <v>枚</v>
          </cell>
        </row>
        <row r="454">
          <cell r="B454" t="str">
            <v>025-08</v>
          </cell>
          <cell r="C454" t="str">
            <v>フラッシュ戸</v>
          </cell>
          <cell r="D454" t="str">
            <v/>
          </cell>
          <cell r="E454" t="str">
            <v>W600×H600 片面仕上げﾗﾜﾝⅠﾀｲﾌﾟ F☆☆☆☆</v>
          </cell>
          <cell r="G454" t="str">
            <v>枚</v>
          </cell>
        </row>
        <row r="455">
          <cell r="B455" t="str">
            <v>025-09</v>
          </cell>
          <cell r="C455" t="str">
            <v>フラッシュ戸</v>
          </cell>
          <cell r="D455" t="str">
            <v/>
          </cell>
          <cell r="E455" t="str">
            <v>W600×H600 片面仕上げｼﾅⅡﾀｲﾌﾟ F☆☆☆☆</v>
          </cell>
          <cell r="G455" t="str">
            <v>枚</v>
          </cell>
        </row>
        <row r="456">
          <cell r="B456" t="str">
            <v>025-10</v>
          </cell>
          <cell r="C456" t="str">
            <v>フラッシュ戸</v>
          </cell>
          <cell r="D456" t="str">
            <v/>
          </cell>
          <cell r="E456" t="str">
            <v>W600×H600 片面仕上げﾃﾞｺﾗ F☆☆☆☆</v>
          </cell>
          <cell r="G456" t="str">
            <v>枚</v>
          </cell>
        </row>
        <row r="457">
          <cell r="B457" t="str">
            <v>025-11</v>
          </cell>
          <cell r="C457" t="str">
            <v>フラッシュ戸</v>
          </cell>
          <cell r="D457" t="str">
            <v/>
          </cell>
          <cell r="E457" t="str">
            <v>W600×H600 片面仕上5m/m化粧合板 F☆☆☆☆</v>
          </cell>
          <cell r="G457" t="str">
            <v>枚</v>
          </cell>
        </row>
        <row r="458">
          <cell r="B458" t="str">
            <v>025-12</v>
          </cell>
          <cell r="C458" t="str">
            <v>フラッシュ戸</v>
          </cell>
          <cell r="D458" t="str">
            <v/>
          </cell>
          <cell r="E458" t="str">
            <v>W600×H900 片面仕上げﾗﾜﾝⅠﾀｲﾌﾟ F☆☆☆☆</v>
          </cell>
          <cell r="G458" t="str">
            <v>枚</v>
          </cell>
        </row>
        <row r="459">
          <cell r="B459" t="str">
            <v>025-13</v>
          </cell>
          <cell r="C459" t="str">
            <v>フラッシュ戸</v>
          </cell>
          <cell r="D459" t="str">
            <v/>
          </cell>
          <cell r="E459" t="str">
            <v>W600×H900 片面仕上げｼﾅⅡﾀｲﾌﾟ F☆☆☆☆</v>
          </cell>
          <cell r="G459" t="str">
            <v>枚</v>
          </cell>
        </row>
        <row r="460">
          <cell r="B460" t="str">
            <v>025-14</v>
          </cell>
          <cell r="C460" t="str">
            <v>フラッシュ戸</v>
          </cell>
          <cell r="D460" t="str">
            <v/>
          </cell>
          <cell r="E460" t="str">
            <v>W600×H900 片面仕上げﾃﾞｺﾗ F☆☆☆☆</v>
          </cell>
          <cell r="G460" t="str">
            <v>枚</v>
          </cell>
        </row>
        <row r="461">
          <cell r="B461" t="str">
            <v>026-01</v>
          </cell>
          <cell r="C461" t="str">
            <v>フラッシュ戸</v>
          </cell>
          <cell r="D461" t="str">
            <v/>
          </cell>
          <cell r="E461" t="str">
            <v>W600×H900 片面仕上5m/m化粧合板 F☆☆☆☆</v>
          </cell>
          <cell r="G461" t="str">
            <v>枚</v>
          </cell>
        </row>
        <row r="462">
          <cell r="B462" t="str">
            <v>026-02</v>
          </cell>
          <cell r="C462" t="str">
            <v>フラッシュ戸</v>
          </cell>
          <cell r="D462" t="str">
            <v/>
          </cell>
          <cell r="E462" t="str">
            <v>W600×H1,200 片面仕上げﾗﾜﾝⅠﾀｲﾌﾟ F☆☆☆☆</v>
          </cell>
          <cell r="G462" t="str">
            <v>枚</v>
          </cell>
        </row>
        <row r="463">
          <cell r="B463" t="str">
            <v>026-03</v>
          </cell>
          <cell r="C463" t="str">
            <v>フラッシュ戸</v>
          </cell>
          <cell r="D463" t="str">
            <v/>
          </cell>
          <cell r="E463" t="str">
            <v>W600×H1,200 片面仕上げｼﾅⅡﾀｲﾌﾟ F☆☆☆☆</v>
          </cell>
          <cell r="G463" t="str">
            <v>枚</v>
          </cell>
        </row>
        <row r="464">
          <cell r="B464" t="str">
            <v>026-04</v>
          </cell>
          <cell r="C464" t="str">
            <v>フラッシュ戸</v>
          </cell>
          <cell r="D464" t="str">
            <v/>
          </cell>
          <cell r="E464" t="str">
            <v>W600×H1,200 片面仕上げﾃﾞｺﾗ F☆☆☆☆</v>
          </cell>
          <cell r="G464" t="str">
            <v>枚</v>
          </cell>
        </row>
        <row r="465">
          <cell r="B465" t="str">
            <v>026-05</v>
          </cell>
          <cell r="C465" t="str">
            <v>フラッシュ戸</v>
          </cell>
          <cell r="D465" t="str">
            <v/>
          </cell>
          <cell r="E465" t="str">
            <v>W600×H1,200 片面仕上5m/m化粧合板 F☆☆☆☆</v>
          </cell>
          <cell r="G465" t="str">
            <v>枚</v>
          </cell>
        </row>
        <row r="466">
          <cell r="B466" t="str">
            <v>026-06</v>
          </cell>
          <cell r="C466" t="str">
            <v>フラッシュ戸</v>
          </cell>
          <cell r="D466" t="str">
            <v/>
          </cell>
          <cell r="E466" t="str">
            <v>W450×H600 片面仕上げﾗﾜﾝⅠﾀｲﾌﾟ F☆☆☆☆</v>
          </cell>
          <cell r="G466" t="str">
            <v>枚</v>
          </cell>
        </row>
        <row r="467">
          <cell r="B467" t="str">
            <v>026-07</v>
          </cell>
          <cell r="C467" t="str">
            <v>フラッシュ戸</v>
          </cell>
          <cell r="D467" t="str">
            <v/>
          </cell>
          <cell r="E467" t="str">
            <v>W450×H600 片面仕上げｼﾅⅡﾀｲﾌﾟ F☆☆☆☆</v>
          </cell>
          <cell r="G467" t="str">
            <v>枚</v>
          </cell>
        </row>
        <row r="468">
          <cell r="B468" t="str">
            <v>026-08</v>
          </cell>
          <cell r="C468" t="str">
            <v>フラッシュ戸</v>
          </cell>
          <cell r="D468" t="str">
            <v/>
          </cell>
          <cell r="E468" t="str">
            <v>W450×H600 片面仕上げﾃﾞｺﾗ F☆☆☆☆</v>
          </cell>
          <cell r="G468" t="str">
            <v>枚</v>
          </cell>
        </row>
        <row r="469">
          <cell r="B469" t="str">
            <v>026-09</v>
          </cell>
          <cell r="C469" t="str">
            <v>フラッシュ戸</v>
          </cell>
          <cell r="D469" t="str">
            <v/>
          </cell>
          <cell r="E469" t="str">
            <v>W450×H600 片面仕上5m/m化粧合板 F☆☆☆☆</v>
          </cell>
          <cell r="G469" t="str">
            <v>枚</v>
          </cell>
        </row>
        <row r="470">
          <cell r="B470" t="str">
            <v>026-10</v>
          </cell>
          <cell r="C470" t="str">
            <v>フラッシュ戸</v>
          </cell>
          <cell r="D470" t="str">
            <v/>
          </cell>
          <cell r="E470" t="str">
            <v>W450×H500 片面仕上げﾗﾜﾝⅠﾀｲﾌﾟ F☆☆☆☆</v>
          </cell>
          <cell r="G470" t="str">
            <v>枚</v>
          </cell>
        </row>
        <row r="471">
          <cell r="B471" t="str">
            <v>026-11</v>
          </cell>
          <cell r="C471" t="str">
            <v>フラッシュ戸</v>
          </cell>
          <cell r="D471" t="str">
            <v/>
          </cell>
          <cell r="E471" t="str">
            <v>W450×H500 片面仕上げｼﾅⅡﾀｲﾌﾟ F☆☆☆☆</v>
          </cell>
          <cell r="G471" t="str">
            <v>枚</v>
          </cell>
        </row>
        <row r="472">
          <cell r="B472" t="str">
            <v>026-12</v>
          </cell>
          <cell r="C472" t="str">
            <v>フラッシュ戸</v>
          </cell>
          <cell r="D472" t="str">
            <v/>
          </cell>
          <cell r="E472" t="str">
            <v>W450×H500 片面仕上げﾃﾞｺﾗ F☆☆☆☆</v>
          </cell>
          <cell r="G472" t="str">
            <v>枚</v>
          </cell>
        </row>
        <row r="473">
          <cell r="B473" t="str">
            <v>026-13</v>
          </cell>
          <cell r="C473" t="str">
            <v>フラッシュ戸</v>
          </cell>
          <cell r="D473" t="str">
            <v/>
          </cell>
          <cell r="E473" t="str">
            <v>W450×H500 片面仕上5m/m化粧合板 F☆☆☆☆</v>
          </cell>
          <cell r="G473" t="str">
            <v>枚</v>
          </cell>
        </row>
        <row r="474">
          <cell r="B474" t="str">
            <v>026-14</v>
          </cell>
          <cell r="C474" t="str">
            <v>木製パネル</v>
          </cell>
          <cell r="D474" t="str">
            <v/>
          </cell>
          <cell r="E474" t="str">
            <v>合板ﾌﾗｯｼｭ ﾗﾜﾝ 大便へだて 両面仕上 F☆☆☆☆</v>
          </cell>
          <cell r="G474" t="str">
            <v>㎡</v>
          </cell>
        </row>
        <row r="475">
          <cell r="B475" t="str">
            <v>027-01</v>
          </cell>
          <cell r="C475" t="str">
            <v>木製パネル</v>
          </cell>
          <cell r="D475" t="str">
            <v/>
          </cell>
          <cell r="E475" t="str">
            <v>ﾒﾗﾐﾝﾌﾗｯｼｭ ﾃﾞｺﾗ 大便へだて 両面仕上 F☆☆☆☆</v>
          </cell>
          <cell r="G475" t="str">
            <v>㎡</v>
          </cell>
        </row>
        <row r="476">
          <cell r="B476" t="str">
            <v>027-02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</row>
        <row r="477">
          <cell r="B477" t="str">
            <v>027-03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</row>
        <row r="478">
          <cell r="B478" t="str">
            <v>027-04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</row>
        <row r="479">
          <cell r="B479" t="str">
            <v>027-05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</row>
        <row r="480">
          <cell r="B480" t="str">
            <v>027-06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</row>
        <row r="481">
          <cell r="B481" t="str">
            <v>027-07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</row>
        <row r="482">
          <cell r="B482" t="str">
            <v>027-08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</row>
        <row r="483">
          <cell r="B483" t="str">
            <v>027-09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</row>
        <row r="484">
          <cell r="B484" t="str">
            <v>027-10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</row>
        <row r="485">
          <cell r="B485" t="str">
            <v>027-11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</row>
        <row r="486">
          <cell r="B486" t="str">
            <v>027-12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</row>
        <row r="487">
          <cell r="B487" t="str">
            <v>027-13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</row>
        <row r="488">
          <cell r="B488" t="str">
            <v>027-14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</row>
        <row r="489">
          <cell r="B489" t="str">
            <v>028-01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</row>
        <row r="490">
          <cell r="B490" t="str">
            <v>028-02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</row>
        <row r="491">
          <cell r="B491" t="str">
            <v>028-03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</row>
        <row r="492">
          <cell r="B492" t="str">
            <v>028-04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</row>
        <row r="493">
          <cell r="B493" t="str">
            <v>028-05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</row>
        <row r="494">
          <cell r="B494" t="str">
            <v>028-06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</row>
        <row r="495">
          <cell r="B495" t="str">
            <v>028-07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</row>
        <row r="496">
          <cell r="B496" t="str">
            <v>028-08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</row>
        <row r="497">
          <cell r="B497" t="str">
            <v>028-09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</row>
        <row r="498">
          <cell r="B498" t="str">
            <v>028-10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</row>
        <row r="499">
          <cell r="B499" t="str">
            <v>028-11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</row>
        <row r="500">
          <cell r="B500" t="str">
            <v>028-12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</row>
        <row r="501">
          <cell r="B501" t="str">
            <v>028-13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</row>
        <row r="502">
          <cell r="B502" t="str">
            <v>028-14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</row>
        <row r="503">
          <cell r="B503" t="str">
            <v>029-01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</row>
        <row r="504">
          <cell r="B504" t="str">
            <v>029-02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</row>
        <row r="505">
          <cell r="B505" t="str">
            <v>029-03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</row>
        <row r="506">
          <cell r="B506" t="str">
            <v>029-04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</row>
        <row r="507">
          <cell r="B507" t="str">
            <v>029-05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</row>
        <row r="508">
          <cell r="B508" t="str">
            <v>029-06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</row>
        <row r="509">
          <cell r="B509" t="str">
            <v>029-07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</row>
        <row r="510">
          <cell r="B510" t="str">
            <v>029-08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</row>
        <row r="511">
          <cell r="B511" t="str">
            <v>029-09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</row>
        <row r="512">
          <cell r="B512" t="str">
            <v>029-10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</row>
        <row r="513">
          <cell r="B513" t="str">
            <v>029-11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</row>
        <row r="514">
          <cell r="B514" t="str">
            <v>029-12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</row>
        <row r="515">
          <cell r="B515" t="str">
            <v>029-13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</row>
        <row r="516">
          <cell r="B516" t="str">
            <v>029-14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</row>
        <row r="517">
          <cell r="B517" t="str">
            <v>030-01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</row>
        <row r="518">
          <cell r="B518" t="str">
            <v>030-02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</row>
        <row r="519">
          <cell r="B519" t="str">
            <v>030-03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</row>
        <row r="520">
          <cell r="B520" t="str">
            <v>030-04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</row>
        <row r="521">
          <cell r="B521" t="str">
            <v>030-05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</row>
        <row r="522">
          <cell r="B522" t="str">
            <v>030-06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</row>
        <row r="523">
          <cell r="B523" t="str">
            <v>030-07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</row>
        <row r="524">
          <cell r="B524" t="str">
            <v>030-08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</row>
        <row r="525">
          <cell r="B525" t="str">
            <v>030-09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</row>
        <row r="526">
          <cell r="B526" t="str">
            <v>030-10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</row>
        <row r="527">
          <cell r="B527" t="str">
            <v>030-11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</row>
        <row r="528">
          <cell r="B528" t="str">
            <v>030-12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</row>
        <row r="529">
          <cell r="B529" t="str">
            <v>030-13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</row>
        <row r="530">
          <cell r="B530" t="str">
            <v>030-14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</row>
        <row r="531">
          <cell r="B531" t="str">
            <v>031-01</v>
          </cell>
          <cell r="C531" t="str">
            <v>分解組立（油圧伸縮ｼﾞﾌﾞ型ﾄﾗｯｸｸﾚｰﾝ）</v>
          </cell>
          <cell r="E531" t="str">
            <v>100t吊り 分解部品運搬別途</v>
          </cell>
          <cell r="G531" t="str">
            <v>往復</v>
          </cell>
        </row>
        <row r="532">
          <cell r="B532" t="str">
            <v>031-02</v>
          </cell>
          <cell r="C532" t="str">
            <v>分解組立（油圧伸縮ｼﾞﾌﾞ型ﾄﾗｯｸｸﾚｰﾝ）</v>
          </cell>
          <cell r="E532" t="str">
            <v>120t吊り 分解部品運搬別途</v>
          </cell>
          <cell r="G532" t="str">
            <v>往復</v>
          </cell>
        </row>
        <row r="533">
          <cell r="B533" t="str">
            <v>031-03</v>
          </cell>
          <cell r="C533" t="str">
            <v>分解組立（油圧伸縮ｼﾞﾌﾞ型ﾄﾗｯｸｸﾚｰﾝ）</v>
          </cell>
          <cell r="E533" t="str">
            <v>160t吊り 分解部品運搬別途</v>
          </cell>
          <cell r="G533" t="str">
            <v>往復</v>
          </cell>
        </row>
        <row r="534">
          <cell r="B534" t="str">
            <v>031-04</v>
          </cell>
          <cell r="C534" t="str">
            <v>分解組立（油圧伸縮ｼﾞﾌﾞ型ﾄﾗｯｸｸﾚｰﾝ）</v>
          </cell>
          <cell r="E534" t="str">
            <v>200t吊り 分解部品運搬別途</v>
          </cell>
          <cell r="G534" t="str">
            <v>往復</v>
          </cell>
        </row>
        <row r="535">
          <cell r="B535" t="str">
            <v>031-05</v>
          </cell>
          <cell r="C535" t="str">
            <v>分解部品運搬（油圧伸縮ｼﾞﾌﾞ型ﾄﾗｯｸｸﾚｰﾝ）</v>
          </cell>
          <cell r="E535" t="str">
            <v>100t吊り</v>
          </cell>
          <cell r="G535" t="str">
            <v>往復</v>
          </cell>
        </row>
        <row r="536">
          <cell r="B536" t="str">
            <v>031-06</v>
          </cell>
          <cell r="C536" t="str">
            <v>分解部品運搬（油圧伸縮ｼﾞﾌﾞ型ﾄﾗｯｸｸﾚｰﾝ）</v>
          </cell>
          <cell r="E536" t="str">
            <v>120t吊り</v>
          </cell>
          <cell r="F536" t="str">
            <v/>
          </cell>
          <cell r="G536" t="str">
            <v>往復</v>
          </cell>
        </row>
        <row r="537">
          <cell r="B537" t="str">
            <v>031-07</v>
          </cell>
          <cell r="C537" t="str">
            <v>分解部品運搬（油圧伸縮ｼﾞﾌﾞ型ﾄﾗｯｸｸﾚｰﾝ）</v>
          </cell>
          <cell r="E537" t="str">
            <v>160t吊り</v>
          </cell>
          <cell r="F537" t="str">
            <v/>
          </cell>
          <cell r="G537" t="str">
            <v>往復</v>
          </cell>
        </row>
        <row r="538">
          <cell r="B538" t="str">
            <v>031-08</v>
          </cell>
          <cell r="C538" t="str">
            <v>分解部品運搬（油圧伸縮ｼﾞﾌﾞ型ﾄﾗｯｸｸﾚｰﾝ）</v>
          </cell>
          <cell r="E538" t="str">
            <v>200t吊り</v>
          </cell>
          <cell r="F538" t="str">
            <v/>
          </cell>
          <cell r="G538" t="str">
            <v>往復</v>
          </cell>
        </row>
        <row r="539">
          <cell r="B539" t="str">
            <v>031-09</v>
          </cell>
          <cell r="C539" t="str">
            <v>仮　囲　い</v>
          </cell>
          <cell r="D539" t="str">
            <v/>
          </cell>
          <cell r="E539" t="str">
            <v>設置費 仮囲鉄板 H=2.0m</v>
          </cell>
          <cell r="F539" t="str">
            <v/>
          </cell>
          <cell r="G539" t="str">
            <v>ｍ</v>
          </cell>
        </row>
        <row r="540">
          <cell r="B540" t="str">
            <v>031-10</v>
          </cell>
          <cell r="C540" t="str">
            <v>仮　囲　い</v>
          </cell>
          <cell r="D540" t="str">
            <v/>
          </cell>
          <cell r="E540" t="str">
            <v>設置費 仮囲鉄板 H=3.0m</v>
          </cell>
          <cell r="F540" t="str">
            <v/>
          </cell>
          <cell r="G540" t="str">
            <v>ｍ</v>
          </cell>
        </row>
        <row r="541">
          <cell r="B541" t="str">
            <v>031-11</v>
          </cell>
          <cell r="C541" t="str">
            <v>仮　囲　い</v>
          </cell>
          <cell r="D541" t="str">
            <v/>
          </cell>
          <cell r="E541" t="str">
            <v>撤去費 仮囲鉄板 H=2.0m</v>
          </cell>
          <cell r="F541" t="str">
            <v/>
          </cell>
          <cell r="G541" t="str">
            <v>ｍ</v>
          </cell>
        </row>
        <row r="542">
          <cell r="B542" t="str">
            <v>031-12</v>
          </cell>
          <cell r="C542" t="str">
            <v>仮　囲　い</v>
          </cell>
          <cell r="D542" t="str">
            <v/>
          </cell>
          <cell r="E542" t="str">
            <v>撤去費 仮囲鉄板 H=3.0m</v>
          </cell>
          <cell r="G542" t="str">
            <v>ｍ</v>
          </cell>
        </row>
        <row r="543">
          <cell r="B543" t="str">
            <v>031-13</v>
          </cell>
          <cell r="C543" t="str">
            <v>仮　囲　い</v>
          </cell>
          <cell r="D543" t="str">
            <v/>
          </cell>
          <cell r="E543" t="str">
            <v>供用1日賃料 修理費含む 仮囲鉄板 H=2.0m t=1.2mm w=500 無塗装</v>
          </cell>
          <cell r="G543" t="str">
            <v>ｍ</v>
          </cell>
        </row>
        <row r="544">
          <cell r="B544" t="str">
            <v>031-14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</row>
        <row r="545">
          <cell r="B545" t="str">
            <v>032-01</v>
          </cell>
          <cell r="C545" t="str">
            <v>仮　囲　い</v>
          </cell>
          <cell r="D545" t="str">
            <v/>
          </cell>
          <cell r="E545" t="str">
            <v>供用1日賃料 修理費含む 仮囲鉄板 H=3.0m t=1.2mm w=500 無塗装</v>
          </cell>
          <cell r="G545" t="str">
            <v>ｍ</v>
          </cell>
        </row>
        <row r="546">
          <cell r="B546" t="str">
            <v>032-02</v>
          </cell>
          <cell r="C546" t="str">
            <v>仮　囲　い</v>
          </cell>
          <cell r="D546" t="str">
            <v/>
          </cell>
          <cell r="E546" t="str">
            <v>基本料 修理費含む 仮囲鉄板 H=2.0m t=1.2mm w=500 無塗装</v>
          </cell>
          <cell r="G546" t="str">
            <v>ｍ</v>
          </cell>
        </row>
        <row r="547">
          <cell r="B547" t="str">
            <v>032-03</v>
          </cell>
          <cell r="C547" t="str">
            <v>仮　囲　い</v>
          </cell>
          <cell r="D547" t="str">
            <v/>
          </cell>
          <cell r="E547" t="str">
            <v>基本料 修理費含む 仮囲鉄板 H=3.0m t=1.2mm w=500 無塗装</v>
          </cell>
          <cell r="G547" t="str">
            <v>ｍ</v>
          </cell>
        </row>
        <row r="548">
          <cell r="B548" t="str">
            <v>032-04</v>
          </cell>
          <cell r="C548" t="str">
            <v>仮囲い運搬</v>
          </cell>
          <cell r="D548" t="str">
            <v/>
          </cell>
          <cell r="E548" t="str">
            <v>H=2.0m</v>
          </cell>
          <cell r="F548" t="str">
            <v/>
          </cell>
          <cell r="G548" t="str">
            <v>ｍ</v>
          </cell>
        </row>
        <row r="549">
          <cell r="B549" t="str">
            <v>032-05</v>
          </cell>
          <cell r="C549" t="str">
            <v>仮囲い運搬</v>
          </cell>
          <cell r="D549" t="str">
            <v/>
          </cell>
          <cell r="E549" t="str">
            <v>H=3.0m</v>
          </cell>
          <cell r="F549" t="str">
            <v/>
          </cell>
          <cell r="G549" t="str">
            <v>ｍ</v>
          </cell>
        </row>
        <row r="550">
          <cell r="B550" t="str">
            <v>032-06</v>
          </cell>
          <cell r="C550" t="str">
            <v>仮設鉄板敷</v>
          </cell>
          <cell r="D550" t="str">
            <v/>
          </cell>
          <cell r="E550" t="str">
            <v>設置費 敷鉄板 1524×6096×22mm</v>
          </cell>
          <cell r="F550" t="str">
            <v/>
          </cell>
          <cell r="G550" t="str">
            <v>㎡</v>
          </cell>
        </row>
        <row r="551">
          <cell r="B551" t="str">
            <v>032-07</v>
          </cell>
          <cell r="C551" t="str">
            <v>仮設鉄板敷</v>
          </cell>
          <cell r="D551" t="str">
            <v/>
          </cell>
          <cell r="E551" t="str">
            <v>撤去費 敷鉄板 1524×6096×22mm</v>
          </cell>
          <cell r="F551" t="str">
            <v/>
          </cell>
          <cell r="G551" t="str">
            <v>㎡</v>
          </cell>
        </row>
        <row r="552">
          <cell r="B552" t="str">
            <v>032-08</v>
          </cell>
          <cell r="C552" t="str">
            <v>組立式仮設ﾊｳｽ</v>
          </cell>
          <cell r="D552" t="str">
            <v/>
          </cell>
          <cell r="E552" t="str">
            <v>10㎡～20㎡ 材工共 但し基礎別途</v>
          </cell>
          <cell r="G552" t="str">
            <v>㎡</v>
          </cell>
        </row>
        <row r="553">
          <cell r="B553" t="str">
            <v>032-09</v>
          </cell>
          <cell r="C553" t="str">
            <v>組立式仮設ﾊｳｽ</v>
          </cell>
          <cell r="D553" t="str">
            <v/>
          </cell>
          <cell r="E553" t="str">
            <v>21㎡～30㎡ 材工共 但し基礎別途</v>
          </cell>
          <cell r="G553" t="str">
            <v>㎡</v>
          </cell>
        </row>
        <row r="554">
          <cell r="B554" t="str">
            <v>032-10</v>
          </cell>
          <cell r="C554" t="str">
            <v>組立式仮設ﾊｳｽ</v>
          </cell>
          <cell r="D554" t="str">
            <v/>
          </cell>
          <cell r="E554" t="str">
            <v>31㎡～40㎡ 材工共 但し基礎別途</v>
          </cell>
          <cell r="G554" t="str">
            <v>㎡</v>
          </cell>
        </row>
        <row r="555">
          <cell r="B555" t="str">
            <v>032-11</v>
          </cell>
          <cell r="C555" t="str">
            <v>組立式仮設ﾊｳｽ</v>
          </cell>
          <cell r="D555" t="str">
            <v/>
          </cell>
          <cell r="E555" t="str">
            <v>41㎡～50㎡ 材工共 但し基礎別途</v>
          </cell>
          <cell r="G555" t="str">
            <v>㎡</v>
          </cell>
        </row>
        <row r="556">
          <cell r="B556" t="str">
            <v>032-12</v>
          </cell>
          <cell r="C556" t="str">
            <v>組立式仮設ﾊｳｽ</v>
          </cell>
          <cell r="D556" t="str">
            <v/>
          </cell>
          <cell r="E556" t="str">
            <v>51㎡～60㎡ 材工共 但し基礎別途</v>
          </cell>
          <cell r="G556" t="str">
            <v>㎡</v>
          </cell>
        </row>
        <row r="557">
          <cell r="B557" t="str">
            <v>032-13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</row>
        <row r="558">
          <cell r="B558" t="str">
            <v>032-14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</row>
        <row r="559">
          <cell r="B559" t="str">
            <v>033-01</v>
          </cell>
          <cell r="C559" t="str">
            <v>組立式仮設ﾊｳｽ</v>
          </cell>
          <cell r="D559" t="str">
            <v/>
          </cell>
          <cell r="E559" t="str">
            <v>61㎡～70㎡ 材工共 但し基礎別途</v>
          </cell>
          <cell r="G559" t="str">
            <v>㎡</v>
          </cell>
        </row>
        <row r="560">
          <cell r="B560" t="str">
            <v>033-02</v>
          </cell>
          <cell r="C560" t="str">
            <v>組立式仮設ﾊｳｽ</v>
          </cell>
          <cell r="D560" t="str">
            <v/>
          </cell>
          <cell r="E560" t="str">
            <v>71㎡～80㎡ 材工共 但し基礎別途</v>
          </cell>
          <cell r="G560" t="str">
            <v>㎡</v>
          </cell>
        </row>
        <row r="561">
          <cell r="B561" t="str">
            <v>033-03</v>
          </cell>
          <cell r="C561" t="str">
            <v>組立式仮設ﾊｳｽ</v>
          </cell>
          <cell r="D561" t="str">
            <v/>
          </cell>
          <cell r="E561" t="str">
            <v>81㎡～90㎡ 材工共 但し基礎別途</v>
          </cell>
          <cell r="G561" t="str">
            <v>㎡</v>
          </cell>
        </row>
        <row r="562">
          <cell r="B562" t="str">
            <v>033-04</v>
          </cell>
          <cell r="C562" t="str">
            <v>組立式仮設ﾊｳｽ</v>
          </cell>
          <cell r="D562" t="str">
            <v/>
          </cell>
          <cell r="E562" t="str">
            <v>91㎡～100㎡ 材工共 但し基礎別途</v>
          </cell>
          <cell r="G562" t="str">
            <v>㎡</v>
          </cell>
        </row>
        <row r="563">
          <cell r="B563" t="str">
            <v>033-05</v>
          </cell>
          <cell r="C563" t="str">
            <v>組立式仮設ﾊｳｽ</v>
          </cell>
          <cell r="D563" t="str">
            <v/>
          </cell>
          <cell r="E563" t="str">
            <v>101㎡以上 材工共 但し基礎別途</v>
          </cell>
          <cell r="G563" t="str">
            <v>㎡</v>
          </cell>
        </row>
        <row r="564">
          <cell r="B564" t="str">
            <v>033-06</v>
          </cell>
          <cell r="C564" t="str">
            <v>遣　り　方</v>
          </cell>
          <cell r="D564" t="str">
            <v/>
          </cell>
          <cell r="E564" t="str">
            <v>一　般</v>
          </cell>
          <cell r="F564" t="str">
            <v/>
          </cell>
          <cell r="G564" t="str">
            <v>㎡</v>
          </cell>
        </row>
        <row r="565">
          <cell r="B565" t="str">
            <v>033-07</v>
          </cell>
          <cell r="C565" t="str">
            <v>遣　り　方</v>
          </cell>
          <cell r="D565" t="str">
            <v/>
          </cell>
          <cell r="E565" t="str">
            <v>複　雑</v>
          </cell>
          <cell r="F565" t="str">
            <v/>
          </cell>
          <cell r="G565" t="str">
            <v>㎡</v>
          </cell>
        </row>
        <row r="566">
          <cell r="B566" t="str">
            <v>033-08</v>
          </cell>
          <cell r="C566" t="str">
            <v>遣　り　方</v>
          </cell>
          <cell r="D566" t="str">
            <v/>
          </cell>
          <cell r="E566" t="str">
            <v>小規模</v>
          </cell>
          <cell r="F566" t="str">
            <v/>
          </cell>
          <cell r="G566" t="str">
            <v>㎡</v>
          </cell>
        </row>
        <row r="567">
          <cell r="B567" t="str">
            <v>033-09</v>
          </cell>
          <cell r="C567" t="str">
            <v>平　遣　方</v>
          </cell>
          <cell r="D567" t="str">
            <v/>
          </cell>
          <cell r="E567" t="str">
            <v/>
          </cell>
          <cell r="F567" t="str">
            <v/>
          </cell>
          <cell r="G567" t="str">
            <v>か所</v>
          </cell>
        </row>
        <row r="568">
          <cell r="B568" t="str">
            <v>033-10</v>
          </cell>
          <cell r="C568" t="str">
            <v>隅　遣　方</v>
          </cell>
          <cell r="G568" t="str">
            <v>か所</v>
          </cell>
        </row>
        <row r="569">
          <cell r="B569" t="str">
            <v>033-11</v>
          </cell>
          <cell r="C569" t="str">
            <v>墨　出　し</v>
          </cell>
          <cell r="E569" t="str">
            <v>一　般</v>
          </cell>
          <cell r="G569" t="str">
            <v>㎡</v>
          </cell>
        </row>
        <row r="570">
          <cell r="B570" t="str">
            <v>033-12</v>
          </cell>
          <cell r="C570" t="str">
            <v>墨　出　し</v>
          </cell>
          <cell r="E570" t="str">
            <v>一般  RC･SRC造  地上階</v>
          </cell>
          <cell r="G570" t="str">
            <v>㎡</v>
          </cell>
        </row>
        <row r="571">
          <cell r="B571" t="str">
            <v>033-13</v>
          </cell>
          <cell r="C571" t="str">
            <v>墨　出　し</v>
          </cell>
          <cell r="E571" t="str">
            <v>一般  RC･SRC造  地下階</v>
          </cell>
          <cell r="G571" t="str">
            <v>㎡</v>
          </cell>
        </row>
        <row r="572">
          <cell r="B572" t="str">
            <v>033-14</v>
          </cell>
        </row>
        <row r="573">
          <cell r="B573" t="str">
            <v>034-01</v>
          </cell>
          <cell r="C573" t="str">
            <v>墨　出　し</v>
          </cell>
          <cell r="E573" t="str">
            <v>一般  RC･SRC造  ﾄﾞﾗｲｴﾘｱ</v>
          </cell>
          <cell r="G573" t="str">
            <v>㎡</v>
          </cell>
        </row>
        <row r="574">
          <cell r="B574" t="str">
            <v>034-02</v>
          </cell>
          <cell r="C574" t="str">
            <v>墨　出　し</v>
          </cell>
          <cell r="E574" t="str">
            <v>一般  RC･SRC造  ﾊﾞﾙｺﾆｰ</v>
          </cell>
          <cell r="G574" t="str">
            <v>㎡</v>
          </cell>
        </row>
        <row r="575">
          <cell r="B575" t="str">
            <v>034-03</v>
          </cell>
          <cell r="C575" t="str">
            <v>墨　出　し</v>
          </cell>
          <cell r="E575" t="str">
            <v>一般  RC･SRC造  外部階段</v>
          </cell>
          <cell r="G575" t="str">
            <v>㎡</v>
          </cell>
        </row>
        <row r="576">
          <cell r="B576" t="str">
            <v>034-04</v>
          </cell>
          <cell r="C576" t="str">
            <v>墨　出　し</v>
          </cell>
          <cell r="E576" t="str">
            <v>一般  RC･SRC造  外部廊下(屋根有り)</v>
          </cell>
          <cell r="G576" t="str">
            <v>㎡</v>
          </cell>
        </row>
        <row r="577">
          <cell r="B577" t="str">
            <v>034-05</v>
          </cell>
          <cell r="C577" t="str">
            <v>墨　出　し</v>
          </cell>
          <cell r="E577" t="str">
            <v>一般  RC･SRC造  ﾋﾟﾛﾃｨｰ</v>
          </cell>
          <cell r="G577" t="str">
            <v>㎡</v>
          </cell>
        </row>
        <row r="578">
          <cell r="B578" t="str">
            <v>034-06</v>
          </cell>
          <cell r="C578" t="str">
            <v>墨　出　し</v>
          </cell>
          <cell r="E578" t="str">
            <v>一般  RC･SRC造  ﾋﾟｯﾄ</v>
          </cell>
          <cell r="G578" t="str">
            <v>㎡</v>
          </cell>
        </row>
        <row r="579">
          <cell r="B579" t="str">
            <v>034-07</v>
          </cell>
          <cell r="C579" t="str">
            <v>墨　出　し</v>
          </cell>
          <cell r="E579" t="str">
            <v>一般  RC･SRC造  大規模ﾋﾟｯﾄ</v>
          </cell>
          <cell r="G579" t="str">
            <v>㎡</v>
          </cell>
        </row>
        <row r="580">
          <cell r="B580" t="str">
            <v>034-08</v>
          </cell>
          <cell r="C580" t="str">
            <v>墨　出　し</v>
          </cell>
          <cell r="E580" t="str">
            <v>一般  RC･SRC造  吹き抜け(柱･梁等有り)</v>
          </cell>
          <cell r="G580" t="str">
            <v>㎡</v>
          </cell>
        </row>
        <row r="581">
          <cell r="B581" t="str">
            <v>034-09</v>
          </cell>
          <cell r="C581" t="str">
            <v>墨　出　し</v>
          </cell>
          <cell r="E581" t="str">
            <v>一般  RC･SRC造  吹き抜け(その他)</v>
          </cell>
          <cell r="G581" t="str">
            <v>㎡</v>
          </cell>
        </row>
        <row r="582">
          <cell r="B582" t="str">
            <v>034-10</v>
          </cell>
          <cell r="C582" t="str">
            <v>墨　出　し</v>
          </cell>
          <cell r="E582" t="str">
            <v>一般  S造  地上階</v>
          </cell>
          <cell r="G582" t="str">
            <v>㎡</v>
          </cell>
        </row>
        <row r="583">
          <cell r="B583" t="str">
            <v>034-11</v>
          </cell>
          <cell r="C583" t="str">
            <v>墨　出　し</v>
          </cell>
          <cell r="E583" t="str">
            <v>一般  S造  ﾊﾞﾙｺﾆｰ</v>
          </cell>
          <cell r="G583" t="str">
            <v>㎡</v>
          </cell>
        </row>
        <row r="584">
          <cell r="B584" t="str">
            <v>034-12</v>
          </cell>
          <cell r="C584" t="str">
            <v>墨　出　し</v>
          </cell>
          <cell r="E584" t="str">
            <v>一般  S造  外部階段</v>
          </cell>
          <cell r="G584" t="str">
            <v>㎡</v>
          </cell>
        </row>
        <row r="585">
          <cell r="B585" t="str">
            <v>034-13</v>
          </cell>
          <cell r="C585" t="str">
            <v>墨　出　し</v>
          </cell>
          <cell r="E585" t="str">
            <v>一般  S造  外部廊下(屋根有り)</v>
          </cell>
          <cell r="G585" t="str">
            <v>㎡</v>
          </cell>
        </row>
        <row r="586">
          <cell r="B586" t="str">
            <v>034-14</v>
          </cell>
          <cell r="C586" t="str">
            <v>墨　出　し</v>
          </cell>
          <cell r="E586" t="str">
            <v>一般  S造  ﾋﾟﾛﾃｨｰ</v>
          </cell>
          <cell r="G586" t="str">
            <v>㎡</v>
          </cell>
        </row>
        <row r="587">
          <cell r="B587" t="str">
            <v>035-01</v>
          </cell>
          <cell r="C587" t="str">
            <v>墨　出　し</v>
          </cell>
          <cell r="E587" t="str">
            <v>一般  S造  吹き抜け(柱･梁等有り)</v>
          </cell>
          <cell r="G587" t="str">
            <v>㎡</v>
          </cell>
        </row>
        <row r="588">
          <cell r="B588" t="str">
            <v>035-02</v>
          </cell>
          <cell r="C588" t="str">
            <v>墨　出　し</v>
          </cell>
          <cell r="E588" t="str">
            <v>一般  S造  吹き抜け(その他)</v>
          </cell>
          <cell r="G588" t="str">
            <v>㎡</v>
          </cell>
        </row>
        <row r="589">
          <cell r="B589" t="str">
            <v>035-03</v>
          </cell>
          <cell r="C589" t="str">
            <v>墨　出　し</v>
          </cell>
          <cell r="E589" t="str">
            <v>複　雑</v>
          </cell>
          <cell r="G589" t="str">
            <v>㎡</v>
          </cell>
        </row>
        <row r="590">
          <cell r="B590" t="str">
            <v>035-04</v>
          </cell>
          <cell r="C590" t="str">
            <v>墨　出　し</v>
          </cell>
          <cell r="E590" t="str">
            <v>複雑  RC･SRC造  地上階</v>
          </cell>
          <cell r="G590" t="str">
            <v>㎡</v>
          </cell>
        </row>
        <row r="591">
          <cell r="B591" t="str">
            <v>035-05</v>
          </cell>
          <cell r="C591" t="str">
            <v>墨　出　し</v>
          </cell>
          <cell r="E591" t="str">
            <v>複雑  RC･SRC造  地下階</v>
          </cell>
          <cell r="G591" t="str">
            <v>㎡</v>
          </cell>
        </row>
        <row r="592">
          <cell r="B592" t="str">
            <v>035-06</v>
          </cell>
          <cell r="C592" t="str">
            <v>墨　出　し</v>
          </cell>
          <cell r="E592" t="str">
            <v>複雑  RC･SRC造  ﾄﾞﾗｲｴﾘｱ</v>
          </cell>
          <cell r="G592" t="str">
            <v>㎡</v>
          </cell>
        </row>
        <row r="593">
          <cell r="B593" t="str">
            <v>035-07</v>
          </cell>
          <cell r="C593" t="str">
            <v>墨　出　し</v>
          </cell>
          <cell r="E593" t="str">
            <v>複雑  RC･SRC造  ﾊﾞﾙｺﾆｰ</v>
          </cell>
          <cell r="G593" t="str">
            <v>㎡</v>
          </cell>
        </row>
        <row r="594">
          <cell r="B594" t="str">
            <v>035-08</v>
          </cell>
          <cell r="C594" t="str">
            <v>墨　出　し</v>
          </cell>
          <cell r="E594" t="str">
            <v>複雑  RC･SRC造  外部階段</v>
          </cell>
          <cell r="G594" t="str">
            <v>㎡</v>
          </cell>
        </row>
        <row r="595">
          <cell r="B595" t="str">
            <v>035-09</v>
          </cell>
          <cell r="C595" t="str">
            <v>墨　出　し</v>
          </cell>
          <cell r="E595" t="str">
            <v>複雑  RC･SRC造  外部廊下(屋根有り)</v>
          </cell>
          <cell r="G595" t="str">
            <v>㎡</v>
          </cell>
        </row>
        <row r="596">
          <cell r="B596" t="str">
            <v>035-10</v>
          </cell>
          <cell r="C596" t="str">
            <v>墨　出　し</v>
          </cell>
          <cell r="E596" t="str">
            <v>複雑  RC･SRC造  ﾋﾟﾛﾃｨｰ</v>
          </cell>
          <cell r="G596" t="str">
            <v>㎡</v>
          </cell>
        </row>
        <row r="597">
          <cell r="B597" t="str">
            <v>035-11</v>
          </cell>
          <cell r="C597" t="str">
            <v>墨　出　し</v>
          </cell>
          <cell r="E597" t="str">
            <v>複雑  RC･SRC造  ﾋﾟｯﾄ</v>
          </cell>
          <cell r="G597" t="str">
            <v>㎡</v>
          </cell>
        </row>
        <row r="598">
          <cell r="B598" t="str">
            <v>035-12</v>
          </cell>
          <cell r="C598" t="str">
            <v>墨　出　し</v>
          </cell>
          <cell r="E598" t="str">
            <v>複雑  RC･SRC造  大規模ﾋﾟｯﾄ</v>
          </cell>
          <cell r="G598" t="str">
            <v>㎡</v>
          </cell>
        </row>
        <row r="599">
          <cell r="B599" t="str">
            <v>035-13</v>
          </cell>
          <cell r="C599" t="str">
            <v>墨　出　し</v>
          </cell>
          <cell r="E599" t="str">
            <v>複雑  RC･SRC造  吹き抜け(柱･梁等有り)</v>
          </cell>
          <cell r="G599" t="str">
            <v>㎡</v>
          </cell>
        </row>
        <row r="600">
          <cell r="B600" t="str">
            <v>035-14</v>
          </cell>
          <cell r="C600" t="str">
            <v>墨　出　し</v>
          </cell>
          <cell r="E600" t="str">
            <v>複雑  RC･SRC造  吹き抜け(その他)</v>
          </cell>
          <cell r="G600" t="str">
            <v>㎡</v>
          </cell>
        </row>
        <row r="601">
          <cell r="B601" t="str">
            <v>036-01</v>
          </cell>
          <cell r="C601" t="str">
            <v>墨　出　し</v>
          </cell>
          <cell r="E601" t="str">
            <v>複雑  S造  地上階</v>
          </cell>
          <cell r="G601" t="str">
            <v>㎡</v>
          </cell>
        </row>
        <row r="602">
          <cell r="B602" t="str">
            <v>036-02</v>
          </cell>
          <cell r="C602" t="str">
            <v>墨　出　し</v>
          </cell>
          <cell r="E602" t="str">
            <v>複雑  S造  ﾊﾞﾙｺﾆｰ</v>
          </cell>
          <cell r="G602" t="str">
            <v>㎡</v>
          </cell>
        </row>
        <row r="603">
          <cell r="B603" t="str">
            <v>036-03</v>
          </cell>
          <cell r="C603" t="str">
            <v>墨　出　し</v>
          </cell>
          <cell r="E603" t="str">
            <v>複雑  S造  外部階段</v>
          </cell>
          <cell r="G603" t="str">
            <v>㎡</v>
          </cell>
        </row>
        <row r="604">
          <cell r="B604" t="str">
            <v>036-04</v>
          </cell>
          <cell r="C604" t="str">
            <v>墨　出　し</v>
          </cell>
          <cell r="E604" t="str">
            <v>複雑  S造  外部廊下(屋根有り)</v>
          </cell>
          <cell r="G604" t="str">
            <v>㎡</v>
          </cell>
        </row>
        <row r="605">
          <cell r="B605" t="str">
            <v>036-05</v>
          </cell>
          <cell r="C605" t="str">
            <v>墨　出　し</v>
          </cell>
          <cell r="E605" t="str">
            <v>複雑  S造  ﾋﾟﾛﾃｨｰ</v>
          </cell>
          <cell r="G605" t="str">
            <v>㎡</v>
          </cell>
        </row>
        <row r="606">
          <cell r="B606" t="str">
            <v>036-06</v>
          </cell>
          <cell r="C606" t="str">
            <v>墨　出　し</v>
          </cell>
          <cell r="E606" t="str">
            <v>複雑  S造  吹き抜け(柱･梁等有り)</v>
          </cell>
          <cell r="G606" t="str">
            <v>㎡</v>
          </cell>
        </row>
        <row r="607">
          <cell r="B607" t="str">
            <v>036-07</v>
          </cell>
          <cell r="C607" t="str">
            <v>墨　出　し</v>
          </cell>
          <cell r="E607" t="str">
            <v>複雑  S造  吹き抜け(その他)</v>
          </cell>
          <cell r="G607" t="str">
            <v>㎡</v>
          </cell>
        </row>
        <row r="608">
          <cell r="B608" t="str">
            <v>036-08</v>
          </cell>
          <cell r="C608" t="str">
            <v>墨　出　し</v>
          </cell>
          <cell r="E608" t="str">
            <v>小規模</v>
          </cell>
          <cell r="G608" t="str">
            <v>㎡</v>
          </cell>
        </row>
        <row r="609">
          <cell r="B609" t="str">
            <v>036-09</v>
          </cell>
          <cell r="C609" t="str">
            <v>墨　出　し</v>
          </cell>
          <cell r="E609" t="str">
            <v>小規模  RC･SRC造  地上階</v>
          </cell>
          <cell r="G609" t="str">
            <v>㎡</v>
          </cell>
        </row>
        <row r="610">
          <cell r="B610" t="str">
            <v>036-10</v>
          </cell>
          <cell r="C610" t="str">
            <v>墨　出　し</v>
          </cell>
          <cell r="E610" t="str">
            <v>小規模  RC･SRC造  地下階</v>
          </cell>
          <cell r="G610" t="str">
            <v>㎡</v>
          </cell>
        </row>
        <row r="611">
          <cell r="B611" t="str">
            <v>036-11</v>
          </cell>
          <cell r="C611" t="str">
            <v>墨　出　し</v>
          </cell>
          <cell r="E611" t="str">
            <v>小規模  RC･SRC造  ﾄﾞﾗｲｴﾘｱ</v>
          </cell>
          <cell r="G611" t="str">
            <v>㎡</v>
          </cell>
        </row>
        <row r="612">
          <cell r="B612" t="str">
            <v>036-12</v>
          </cell>
          <cell r="C612" t="str">
            <v>墨　出　し</v>
          </cell>
          <cell r="E612" t="str">
            <v>小規模  RC･SRC造  ﾊﾞﾙｺﾆｰ</v>
          </cell>
          <cell r="G612" t="str">
            <v>㎡</v>
          </cell>
        </row>
        <row r="613">
          <cell r="B613" t="str">
            <v>036-13</v>
          </cell>
          <cell r="C613" t="str">
            <v>墨　出　し</v>
          </cell>
          <cell r="E613" t="str">
            <v>小規模  RC･SRC造  外部階段</v>
          </cell>
          <cell r="G613" t="str">
            <v>㎡</v>
          </cell>
        </row>
        <row r="614">
          <cell r="B614" t="str">
            <v>036-14</v>
          </cell>
          <cell r="C614" t="str">
            <v>墨　出　し</v>
          </cell>
          <cell r="E614" t="str">
            <v>小規模  RC･SRC造  外部廊下(屋根有り)</v>
          </cell>
          <cell r="G614" t="str">
            <v>㎡</v>
          </cell>
        </row>
        <row r="615">
          <cell r="B615" t="str">
            <v>037-01</v>
          </cell>
          <cell r="C615" t="str">
            <v>墨　出　し</v>
          </cell>
          <cell r="E615" t="str">
            <v>小規模  RC･SRC造  ﾋﾟﾛﾃｨｰ</v>
          </cell>
          <cell r="G615" t="str">
            <v>㎡</v>
          </cell>
        </row>
        <row r="616">
          <cell r="B616" t="str">
            <v>037-02</v>
          </cell>
          <cell r="C616" t="str">
            <v>墨　出　し</v>
          </cell>
          <cell r="E616" t="str">
            <v>小規模  RC･SRC造  ﾋﾟｯﾄ</v>
          </cell>
          <cell r="G616" t="str">
            <v>㎡</v>
          </cell>
        </row>
        <row r="617">
          <cell r="B617" t="str">
            <v>037-03</v>
          </cell>
          <cell r="C617" t="str">
            <v>墨　出　し</v>
          </cell>
          <cell r="E617" t="str">
            <v>小規模  RC･SRC造  吹き抜け(柱･梁等有り)</v>
          </cell>
          <cell r="G617" t="str">
            <v>㎡</v>
          </cell>
        </row>
        <row r="618">
          <cell r="B618" t="str">
            <v>037-04</v>
          </cell>
          <cell r="C618" t="str">
            <v>墨　出　し</v>
          </cell>
          <cell r="E618" t="str">
            <v>小規模  RC･SRC造  吹き抜け(その他)</v>
          </cell>
          <cell r="G618" t="str">
            <v>㎡</v>
          </cell>
        </row>
        <row r="619">
          <cell r="B619" t="str">
            <v>037-05</v>
          </cell>
          <cell r="C619" t="str">
            <v>墨　出　し</v>
          </cell>
          <cell r="E619" t="str">
            <v>小規模  S造  地上階</v>
          </cell>
          <cell r="G619" t="str">
            <v>㎡</v>
          </cell>
        </row>
        <row r="620">
          <cell r="B620" t="str">
            <v>037-06</v>
          </cell>
          <cell r="C620" t="str">
            <v>墨　出　し</v>
          </cell>
          <cell r="E620" t="str">
            <v>小規模  S造  ﾊﾞﾙｺﾆｰ</v>
          </cell>
          <cell r="G620" t="str">
            <v>㎡</v>
          </cell>
        </row>
        <row r="621">
          <cell r="B621" t="str">
            <v>037-07</v>
          </cell>
          <cell r="C621" t="str">
            <v>墨　出　し</v>
          </cell>
          <cell r="E621" t="str">
            <v>小規模  S造  外部階段</v>
          </cell>
          <cell r="G621" t="str">
            <v>㎡</v>
          </cell>
        </row>
        <row r="622">
          <cell r="B622" t="str">
            <v>037-08</v>
          </cell>
          <cell r="C622" t="str">
            <v>墨　出　し</v>
          </cell>
          <cell r="E622" t="str">
            <v>小規模  S造  外部廊下(屋根有り)</v>
          </cell>
          <cell r="G622" t="str">
            <v>㎡</v>
          </cell>
        </row>
        <row r="623">
          <cell r="B623" t="str">
            <v>037-09</v>
          </cell>
          <cell r="C623" t="str">
            <v>墨　出　し</v>
          </cell>
          <cell r="E623" t="str">
            <v>小規模  S造  ﾋﾟﾛﾃｨｰ</v>
          </cell>
          <cell r="G623" t="str">
            <v>㎡</v>
          </cell>
        </row>
        <row r="624">
          <cell r="B624" t="str">
            <v>037-10</v>
          </cell>
          <cell r="C624" t="str">
            <v>墨　出　し</v>
          </cell>
          <cell r="E624" t="str">
            <v>小規模  S造  吹き抜け(柱･梁等有り)</v>
          </cell>
          <cell r="G624" t="str">
            <v>㎡</v>
          </cell>
        </row>
        <row r="625">
          <cell r="B625" t="str">
            <v>037-11</v>
          </cell>
          <cell r="C625" t="str">
            <v>墨　出　し</v>
          </cell>
          <cell r="E625" t="str">
            <v>小規模  S造  吹き抜け(その他)</v>
          </cell>
          <cell r="G625" t="str">
            <v>㎡</v>
          </cell>
        </row>
        <row r="626">
          <cell r="B626" t="str">
            <v>037-12</v>
          </cell>
          <cell r="C626" t="str">
            <v>養　　　生</v>
          </cell>
          <cell r="E626" t="str">
            <v>一　般</v>
          </cell>
          <cell r="G626" t="str">
            <v>㎡</v>
          </cell>
        </row>
        <row r="627">
          <cell r="B627" t="str">
            <v>037-13</v>
          </cell>
          <cell r="C627" t="str">
            <v>養　　　生</v>
          </cell>
          <cell r="E627" t="str">
            <v>一般  RC･SRC造  地上階</v>
          </cell>
          <cell r="G627" t="str">
            <v>㎡</v>
          </cell>
        </row>
        <row r="628">
          <cell r="B628" t="str">
            <v>037-14</v>
          </cell>
          <cell r="C628" t="str">
            <v>養　　　生</v>
          </cell>
          <cell r="E628" t="str">
            <v>一般  RC･SRC造  地下階</v>
          </cell>
          <cell r="G628" t="str">
            <v>㎡</v>
          </cell>
        </row>
        <row r="629">
          <cell r="B629" t="str">
            <v>038-01</v>
          </cell>
          <cell r="C629" t="str">
            <v>養　　　生</v>
          </cell>
          <cell r="E629" t="str">
            <v>一般  RC･SRC造  ﾄﾞﾗｲｴﾘｱ</v>
          </cell>
          <cell r="G629" t="str">
            <v>㎡</v>
          </cell>
        </row>
        <row r="630">
          <cell r="B630" t="str">
            <v>038-02</v>
          </cell>
          <cell r="C630" t="str">
            <v>養　　　生</v>
          </cell>
          <cell r="E630" t="str">
            <v>一般  RC･SRC造  ﾊﾞﾙｺﾆｰ</v>
          </cell>
          <cell r="G630" t="str">
            <v>㎡</v>
          </cell>
        </row>
        <row r="631">
          <cell r="B631" t="str">
            <v>038-03</v>
          </cell>
          <cell r="C631" t="str">
            <v>養　　　生</v>
          </cell>
          <cell r="E631" t="str">
            <v>一般  RC･SRC造  外部階段</v>
          </cell>
          <cell r="G631" t="str">
            <v>㎡</v>
          </cell>
        </row>
        <row r="632">
          <cell r="B632" t="str">
            <v>038-04</v>
          </cell>
          <cell r="C632" t="str">
            <v>養　　　生</v>
          </cell>
          <cell r="E632" t="str">
            <v>一般  RC･SRC造  外部廊下(屋根有り)</v>
          </cell>
          <cell r="G632" t="str">
            <v>㎡</v>
          </cell>
        </row>
        <row r="633">
          <cell r="B633" t="str">
            <v>038-05</v>
          </cell>
          <cell r="C633" t="str">
            <v>養　　　生</v>
          </cell>
          <cell r="E633" t="str">
            <v>一般  RC･SRC造  ﾋﾟﾛﾃｨｰ</v>
          </cell>
          <cell r="G633" t="str">
            <v>㎡</v>
          </cell>
        </row>
        <row r="634">
          <cell r="B634" t="str">
            <v>038-06</v>
          </cell>
          <cell r="C634" t="str">
            <v>養　　　生</v>
          </cell>
          <cell r="E634" t="str">
            <v>一般  RC･SRC造  ﾋﾟｯﾄ</v>
          </cell>
          <cell r="G634" t="str">
            <v>㎡</v>
          </cell>
        </row>
        <row r="635">
          <cell r="B635" t="str">
            <v>038-07</v>
          </cell>
          <cell r="C635" t="str">
            <v>養　　　生</v>
          </cell>
          <cell r="E635" t="str">
            <v>一般  RC･SRC造  大規模ﾋﾟｯﾄ</v>
          </cell>
          <cell r="G635" t="str">
            <v>㎡</v>
          </cell>
        </row>
        <row r="636">
          <cell r="B636" t="str">
            <v>038-08</v>
          </cell>
          <cell r="C636" t="str">
            <v>養　　　生</v>
          </cell>
          <cell r="E636" t="str">
            <v>一般  RC･SRC造  吹き抜け(柱･梁等有り)</v>
          </cell>
          <cell r="G636" t="str">
            <v>㎡</v>
          </cell>
        </row>
        <row r="637">
          <cell r="B637" t="str">
            <v>038-09</v>
          </cell>
          <cell r="C637" t="str">
            <v>養　　　生</v>
          </cell>
          <cell r="E637" t="str">
            <v>一般  RC･SRC造  吹き抜け(その他)</v>
          </cell>
          <cell r="G637" t="str">
            <v>㎡</v>
          </cell>
        </row>
        <row r="638">
          <cell r="B638" t="str">
            <v>038-10</v>
          </cell>
          <cell r="C638" t="str">
            <v>養　　　生</v>
          </cell>
          <cell r="E638" t="str">
            <v>一般  S造  地上階</v>
          </cell>
          <cell r="G638" t="str">
            <v>㎡</v>
          </cell>
        </row>
        <row r="639">
          <cell r="B639" t="str">
            <v>038-11</v>
          </cell>
          <cell r="C639" t="str">
            <v>養　　　生</v>
          </cell>
          <cell r="E639" t="str">
            <v>一般  S造  ﾊﾞﾙｺﾆｰ</v>
          </cell>
          <cell r="G639" t="str">
            <v>㎡</v>
          </cell>
        </row>
        <row r="640">
          <cell r="B640" t="str">
            <v>038-12</v>
          </cell>
          <cell r="C640" t="str">
            <v>養　　　生</v>
          </cell>
          <cell r="E640" t="str">
            <v>一般  S造  外部階段</v>
          </cell>
          <cell r="G640" t="str">
            <v>㎡</v>
          </cell>
        </row>
        <row r="641">
          <cell r="B641" t="str">
            <v>038-13</v>
          </cell>
          <cell r="C641" t="str">
            <v>養　　　生</v>
          </cell>
          <cell r="E641" t="str">
            <v>一般  S造  外部廊下(屋根有り)</v>
          </cell>
          <cell r="G641" t="str">
            <v>㎡</v>
          </cell>
        </row>
        <row r="642">
          <cell r="B642" t="str">
            <v>038-14</v>
          </cell>
          <cell r="C642" t="str">
            <v>養　　　生</v>
          </cell>
          <cell r="E642" t="str">
            <v>一般  S造  ﾋﾟﾛﾃｨｰ</v>
          </cell>
          <cell r="G642" t="str">
            <v>㎡</v>
          </cell>
        </row>
        <row r="643">
          <cell r="B643" t="str">
            <v>039-01</v>
          </cell>
          <cell r="C643" t="str">
            <v>養　　　生</v>
          </cell>
          <cell r="E643" t="str">
            <v>一般  S造  吹き抜け(柱･梁等有り)</v>
          </cell>
          <cell r="G643" t="str">
            <v>㎡</v>
          </cell>
        </row>
        <row r="644">
          <cell r="B644" t="str">
            <v>039-02</v>
          </cell>
          <cell r="C644" t="str">
            <v>養　　　生</v>
          </cell>
          <cell r="E644" t="str">
            <v>一般  S造  吹き抜け(その他)</v>
          </cell>
          <cell r="G644" t="str">
            <v>㎡</v>
          </cell>
        </row>
        <row r="645">
          <cell r="B645" t="str">
            <v>039-03</v>
          </cell>
          <cell r="C645" t="str">
            <v>養　　　生</v>
          </cell>
          <cell r="E645" t="str">
            <v>複　雑</v>
          </cell>
          <cell r="G645" t="str">
            <v>㎡</v>
          </cell>
        </row>
        <row r="646">
          <cell r="B646" t="str">
            <v>039-04</v>
          </cell>
          <cell r="C646" t="str">
            <v>養　　　生</v>
          </cell>
          <cell r="E646" t="str">
            <v>複雑  RC･SRC造  地上階</v>
          </cell>
          <cell r="G646" t="str">
            <v>㎡</v>
          </cell>
        </row>
        <row r="647">
          <cell r="B647" t="str">
            <v>039-05</v>
          </cell>
          <cell r="C647" t="str">
            <v>養　　　生</v>
          </cell>
          <cell r="E647" t="str">
            <v>複雑  RC･SRC造  地下階</v>
          </cell>
          <cell r="G647" t="str">
            <v>㎡</v>
          </cell>
        </row>
        <row r="648">
          <cell r="B648" t="str">
            <v>039-06</v>
          </cell>
          <cell r="C648" t="str">
            <v>養　　　生</v>
          </cell>
          <cell r="E648" t="str">
            <v>複雑  RC･SRC造  ﾄﾞﾗｲｴﾘｱ</v>
          </cell>
          <cell r="G648" t="str">
            <v>㎡</v>
          </cell>
        </row>
        <row r="649">
          <cell r="B649" t="str">
            <v>039-07</v>
          </cell>
          <cell r="C649" t="str">
            <v>養　　　生</v>
          </cell>
          <cell r="E649" t="str">
            <v>複雑  RC･SRC造  ﾊﾞﾙｺﾆｰ</v>
          </cell>
          <cell r="G649" t="str">
            <v>㎡</v>
          </cell>
        </row>
        <row r="650">
          <cell r="B650" t="str">
            <v>039-08</v>
          </cell>
          <cell r="C650" t="str">
            <v>養　　　生</v>
          </cell>
          <cell r="E650" t="str">
            <v>複雑  RC･SRC造  外部階段</v>
          </cell>
          <cell r="G650" t="str">
            <v>㎡</v>
          </cell>
        </row>
        <row r="651">
          <cell r="B651" t="str">
            <v>039-09</v>
          </cell>
          <cell r="C651" t="str">
            <v>養　　　生</v>
          </cell>
          <cell r="E651" t="str">
            <v>複雑  RC･SRC造  外部廊下(屋根有り)</v>
          </cell>
          <cell r="G651" t="str">
            <v>㎡</v>
          </cell>
        </row>
        <row r="652">
          <cell r="B652" t="str">
            <v>039-10</v>
          </cell>
          <cell r="C652" t="str">
            <v>養　　　生</v>
          </cell>
          <cell r="E652" t="str">
            <v>複雑  RC･SRC造  ﾋﾟﾛﾃｨｰ</v>
          </cell>
          <cell r="G652" t="str">
            <v>㎡</v>
          </cell>
        </row>
        <row r="653">
          <cell r="B653" t="str">
            <v>039-11</v>
          </cell>
          <cell r="C653" t="str">
            <v>養　　　生</v>
          </cell>
          <cell r="E653" t="str">
            <v>複雑  RC･SRC造  ﾋﾟｯﾄ</v>
          </cell>
          <cell r="G653" t="str">
            <v>㎡</v>
          </cell>
        </row>
        <row r="654">
          <cell r="B654" t="str">
            <v>039-12</v>
          </cell>
          <cell r="C654" t="str">
            <v>養　　　生</v>
          </cell>
          <cell r="E654" t="str">
            <v>複雑  RC･SRC造  大規模ﾋﾟｯﾄ</v>
          </cell>
          <cell r="G654" t="str">
            <v>㎡</v>
          </cell>
        </row>
        <row r="655">
          <cell r="B655" t="str">
            <v>039-13</v>
          </cell>
          <cell r="C655" t="str">
            <v>養　　　生</v>
          </cell>
          <cell r="E655" t="str">
            <v>複雑  RC･SRC造  吹き抜け(柱･梁等有り)</v>
          </cell>
          <cell r="G655" t="str">
            <v>㎡</v>
          </cell>
        </row>
        <row r="656">
          <cell r="B656" t="str">
            <v>039-14</v>
          </cell>
          <cell r="C656" t="str">
            <v>養　　　生</v>
          </cell>
          <cell r="E656" t="str">
            <v>複雑  RC･SRC造  吹き抜け(その他)</v>
          </cell>
          <cell r="G656" t="str">
            <v>㎡</v>
          </cell>
        </row>
        <row r="657">
          <cell r="B657" t="str">
            <v>040-01</v>
          </cell>
          <cell r="C657" t="str">
            <v>養　　　生</v>
          </cell>
          <cell r="E657" t="str">
            <v>複雑  S造  地上階</v>
          </cell>
          <cell r="G657" t="str">
            <v>㎡</v>
          </cell>
        </row>
        <row r="658">
          <cell r="B658" t="str">
            <v>040-02</v>
          </cell>
          <cell r="C658" t="str">
            <v>養　　　生</v>
          </cell>
          <cell r="E658" t="str">
            <v>複雑  S造  ﾊﾞﾙｺﾆｰ</v>
          </cell>
          <cell r="G658" t="str">
            <v>㎡</v>
          </cell>
        </row>
        <row r="659">
          <cell r="B659" t="str">
            <v>040-03</v>
          </cell>
          <cell r="C659" t="str">
            <v>養　　　生</v>
          </cell>
          <cell r="E659" t="str">
            <v>複雑  S造  外部階段</v>
          </cell>
          <cell r="G659" t="str">
            <v>㎡</v>
          </cell>
        </row>
        <row r="660">
          <cell r="B660" t="str">
            <v>040-04</v>
          </cell>
          <cell r="C660" t="str">
            <v>養　　　生</v>
          </cell>
          <cell r="E660" t="str">
            <v>複雑  S造  外部廊下(屋根有り)</v>
          </cell>
          <cell r="G660" t="str">
            <v>㎡</v>
          </cell>
        </row>
        <row r="661">
          <cell r="B661" t="str">
            <v>040-05</v>
          </cell>
          <cell r="C661" t="str">
            <v>養　　　生</v>
          </cell>
          <cell r="E661" t="str">
            <v>複雑  S造  ﾋﾟﾛﾃｨｰ</v>
          </cell>
          <cell r="G661" t="str">
            <v>㎡</v>
          </cell>
        </row>
        <row r="662">
          <cell r="B662" t="str">
            <v>040-06</v>
          </cell>
          <cell r="C662" t="str">
            <v>養　　　生</v>
          </cell>
          <cell r="E662" t="str">
            <v>複雑  S造  吹き抜け(柱･梁等有り)</v>
          </cell>
          <cell r="G662" t="str">
            <v>㎡</v>
          </cell>
        </row>
        <row r="663">
          <cell r="B663" t="str">
            <v>040-07</v>
          </cell>
          <cell r="C663" t="str">
            <v>養　　　生</v>
          </cell>
          <cell r="E663" t="str">
            <v>複雑  S造  吹き抜け(その他)</v>
          </cell>
          <cell r="G663" t="str">
            <v>㎡</v>
          </cell>
        </row>
        <row r="664">
          <cell r="B664" t="str">
            <v>040-08</v>
          </cell>
          <cell r="C664" t="str">
            <v>養　　　生</v>
          </cell>
          <cell r="E664" t="str">
            <v>小規模</v>
          </cell>
          <cell r="G664" t="str">
            <v>㎡</v>
          </cell>
        </row>
        <row r="665">
          <cell r="B665" t="str">
            <v>040-09</v>
          </cell>
          <cell r="C665" t="str">
            <v>養　　　生</v>
          </cell>
          <cell r="E665" t="str">
            <v>小規模  RC･SRC造  地上階</v>
          </cell>
          <cell r="G665" t="str">
            <v>㎡</v>
          </cell>
        </row>
        <row r="666">
          <cell r="B666" t="str">
            <v>040-10</v>
          </cell>
          <cell r="C666" t="str">
            <v>養　　　生</v>
          </cell>
          <cell r="E666" t="str">
            <v>小規模  RC･SRC造  地下階</v>
          </cell>
          <cell r="G666" t="str">
            <v>㎡</v>
          </cell>
        </row>
        <row r="667">
          <cell r="B667" t="str">
            <v>040-11</v>
          </cell>
          <cell r="C667" t="str">
            <v>養　　　生</v>
          </cell>
          <cell r="E667" t="str">
            <v>小規模  RC･SRC造  ﾄﾞﾗｲｴﾘｱ</v>
          </cell>
          <cell r="G667" t="str">
            <v>㎡</v>
          </cell>
        </row>
        <row r="668">
          <cell r="B668" t="str">
            <v>040-12</v>
          </cell>
          <cell r="C668" t="str">
            <v>養　　　生</v>
          </cell>
          <cell r="E668" t="str">
            <v>小規模  RC･SRC造  ﾊﾞﾙｺﾆｰ</v>
          </cell>
          <cell r="G668" t="str">
            <v>㎡</v>
          </cell>
        </row>
        <row r="669">
          <cell r="B669" t="str">
            <v>040-13</v>
          </cell>
          <cell r="C669" t="str">
            <v>養　　　生</v>
          </cell>
          <cell r="E669" t="str">
            <v>小規模  RC･SRC造  外部階段</v>
          </cell>
          <cell r="G669" t="str">
            <v>㎡</v>
          </cell>
        </row>
        <row r="670">
          <cell r="B670" t="str">
            <v>040-14</v>
          </cell>
          <cell r="C670" t="str">
            <v>養　　　生</v>
          </cell>
          <cell r="E670" t="str">
            <v>小規模  RC･SRC造  外部廊下(屋根有り)</v>
          </cell>
          <cell r="G670" t="str">
            <v>㎡</v>
          </cell>
        </row>
        <row r="671">
          <cell r="B671" t="str">
            <v>041-01</v>
          </cell>
          <cell r="C671" t="str">
            <v>養　　　生</v>
          </cell>
          <cell r="E671" t="str">
            <v>小規模  RC･SRC造  ﾋﾟﾛﾃｨｰ</v>
          </cell>
          <cell r="G671" t="str">
            <v>㎡</v>
          </cell>
        </row>
        <row r="672">
          <cell r="B672" t="str">
            <v>041-02</v>
          </cell>
          <cell r="C672" t="str">
            <v>養　　　生</v>
          </cell>
          <cell r="E672" t="str">
            <v>小規模  RC･SRC造  ﾋﾟｯﾄ</v>
          </cell>
          <cell r="G672" t="str">
            <v>㎡</v>
          </cell>
        </row>
        <row r="673">
          <cell r="B673" t="str">
            <v>041-03</v>
          </cell>
          <cell r="C673" t="str">
            <v>養　　　生</v>
          </cell>
          <cell r="E673" t="str">
            <v>小規模  RC･SRC造  吹き抜け(柱･梁等有り)</v>
          </cell>
          <cell r="G673" t="str">
            <v>㎡</v>
          </cell>
        </row>
        <row r="674">
          <cell r="B674" t="str">
            <v>041-04</v>
          </cell>
          <cell r="C674" t="str">
            <v>養　　　生</v>
          </cell>
          <cell r="E674" t="str">
            <v>小規模  RC･SRC造  吹き抜け(その他)</v>
          </cell>
          <cell r="G674" t="str">
            <v>㎡</v>
          </cell>
        </row>
        <row r="675">
          <cell r="B675" t="str">
            <v>041-05</v>
          </cell>
          <cell r="C675" t="str">
            <v>養　　　生</v>
          </cell>
          <cell r="E675" t="str">
            <v>小規模  S造  地上階</v>
          </cell>
          <cell r="G675" t="str">
            <v>㎡</v>
          </cell>
        </row>
        <row r="676">
          <cell r="B676" t="str">
            <v>041-06</v>
          </cell>
          <cell r="C676" t="str">
            <v>養　　　生</v>
          </cell>
          <cell r="E676" t="str">
            <v>小規模  S造  ﾊﾞﾙｺﾆｰ</v>
          </cell>
          <cell r="G676" t="str">
            <v>㎡</v>
          </cell>
        </row>
        <row r="677">
          <cell r="B677" t="str">
            <v>041-07</v>
          </cell>
          <cell r="C677" t="str">
            <v>養　　　生</v>
          </cell>
          <cell r="E677" t="str">
            <v>小規模  S造  外部階段</v>
          </cell>
          <cell r="G677" t="str">
            <v>㎡</v>
          </cell>
        </row>
        <row r="678">
          <cell r="B678" t="str">
            <v>041-08</v>
          </cell>
          <cell r="C678" t="str">
            <v>養　　　生</v>
          </cell>
          <cell r="E678" t="str">
            <v>小規模  S造  外部廊下(屋根有り)</v>
          </cell>
          <cell r="G678" t="str">
            <v>㎡</v>
          </cell>
        </row>
        <row r="679">
          <cell r="B679" t="str">
            <v>041-09</v>
          </cell>
          <cell r="C679" t="str">
            <v>養　　　生</v>
          </cell>
          <cell r="E679" t="str">
            <v>小規模  S造  ﾋﾟﾛﾃｨｰ</v>
          </cell>
          <cell r="G679" t="str">
            <v>㎡</v>
          </cell>
        </row>
        <row r="680">
          <cell r="B680" t="str">
            <v>041-10</v>
          </cell>
          <cell r="C680" t="str">
            <v>養　　　生</v>
          </cell>
          <cell r="E680" t="str">
            <v>小規模  S造  吹き抜け(柱･梁等有り)</v>
          </cell>
          <cell r="G680" t="str">
            <v>㎡</v>
          </cell>
        </row>
        <row r="681">
          <cell r="B681" t="str">
            <v>041-11</v>
          </cell>
          <cell r="C681" t="str">
            <v>養　　　生</v>
          </cell>
          <cell r="E681" t="str">
            <v>小規模  S造  吹き抜け(その他)</v>
          </cell>
          <cell r="G681" t="str">
            <v>㎡</v>
          </cell>
        </row>
        <row r="682">
          <cell r="B682" t="str">
            <v>041-12</v>
          </cell>
          <cell r="C682" t="str">
            <v>整理清掃・後片付け</v>
          </cell>
          <cell r="E682" t="str">
            <v>一　般</v>
          </cell>
          <cell r="G682" t="str">
            <v>㎡</v>
          </cell>
        </row>
        <row r="683">
          <cell r="B683" t="str">
            <v>041-13</v>
          </cell>
          <cell r="C683" t="str">
            <v>整理清掃・後片付け</v>
          </cell>
          <cell r="E683" t="str">
            <v>一般  RC･SRC造  地上階</v>
          </cell>
          <cell r="G683" t="str">
            <v>㎡</v>
          </cell>
        </row>
        <row r="684">
          <cell r="B684" t="str">
            <v>041-14</v>
          </cell>
          <cell r="C684" t="str">
            <v>整理清掃・後片付け</v>
          </cell>
          <cell r="E684" t="str">
            <v>一般  RC･SRC造  地下階</v>
          </cell>
          <cell r="G684" t="str">
            <v>㎡</v>
          </cell>
        </row>
        <row r="685">
          <cell r="B685" t="str">
            <v>042-01</v>
          </cell>
          <cell r="C685" t="str">
            <v>整理清掃・後片付け</v>
          </cell>
          <cell r="E685" t="str">
            <v>一般  RC･SRC造  ﾄﾞﾗｲｴﾘｱ</v>
          </cell>
          <cell r="G685" t="str">
            <v>㎡</v>
          </cell>
        </row>
        <row r="686">
          <cell r="B686" t="str">
            <v>042-02</v>
          </cell>
          <cell r="C686" t="str">
            <v>整理清掃・後片付け</v>
          </cell>
          <cell r="E686" t="str">
            <v>一般  RC･SRC造  ﾊﾞﾙｺﾆｰ</v>
          </cell>
          <cell r="G686" t="str">
            <v>㎡</v>
          </cell>
        </row>
        <row r="687">
          <cell r="B687" t="str">
            <v>042-03</v>
          </cell>
          <cell r="C687" t="str">
            <v>整理清掃・後片付け</v>
          </cell>
          <cell r="E687" t="str">
            <v>一般  RC･SRC造  外部階段</v>
          </cell>
          <cell r="G687" t="str">
            <v>㎡</v>
          </cell>
        </row>
        <row r="688">
          <cell r="B688" t="str">
            <v>042-04</v>
          </cell>
          <cell r="C688" t="str">
            <v>整理清掃・後片付け</v>
          </cell>
          <cell r="E688" t="str">
            <v>一般  RC･SRC造  外部廊下(屋根有り)</v>
          </cell>
          <cell r="G688" t="str">
            <v>㎡</v>
          </cell>
        </row>
        <row r="689">
          <cell r="B689" t="str">
            <v>042-05</v>
          </cell>
          <cell r="C689" t="str">
            <v>整理清掃・後片付け</v>
          </cell>
          <cell r="E689" t="str">
            <v>一般  RC･SRC造  ﾋﾟﾛﾃｨｰ</v>
          </cell>
          <cell r="G689" t="str">
            <v>㎡</v>
          </cell>
        </row>
        <row r="690">
          <cell r="B690" t="str">
            <v>042-06</v>
          </cell>
          <cell r="C690" t="str">
            <v>整理清掃・後片付け</v>
          </cell>
          <cell r="E690" t="str">
            <v>一般  RC･SRC造  ﾋﾟｯﾄ</v>
          </cell>
          <cell r="G690" t="str">
            <v>㎡</v>
          </cell>
        </row>
        <row r="691">
          <cell r="B691" t="str">
            <v>042-07</v>
          </cell>
          <cell r="C691" t="str">
            <v>整理清掃・後片付け</v>
          </cell>
          <cell r="E691" t="str">
            <v>一般  RC･SRC造  大規模ﾋﾟｯﾄ</v>
          </cell>
          <cell r="G691" t="str">
            <v>㎡</v>
          </cell>
        </row>
        <row r="692">
          <cell r="B692" t="str">
            <v>042-08</v>
          </cell>
          <cell r="C692" t="str">
            <v>整理清掃・後片付け</v>
          </cell>
          <cell r="E692" t="str">
            <v>一般  RC･SRC造  吹き抜け(柱･梁等有り)</v>
          </cell>
          <cell r="G692" t="str">
            <v>㎡</v>
          </cell>
        </row>
        <row r="693">
          <cell r="B693" t="str">
            <v>042-09</v>
          </cell>
          <cell r="C693" t="str">
            <v>整理清掃・後片付け</v>
          </cell>
          <cell r="E693" t="str">
            <v>一般  RC･SRC造  吹き抜け(その他)</v>
          </cell>
          <cell r="G693" t="str">
            <v>㎡</v>
          </cell>
        </row>
        <row r="694">
          <cell r="B694" t="str">
            <v>042-10</v>
          </cell>
          <cell r="C694" t="str">
            <v>整理清掃・後片付け</v>
          </cell>
          <cell r="E694" t="str">
            <v>一般  S造  地上階</v>
          </cell>
          <cell r="G694" t="str">
            <v>㎡</v>
          </cell>
        </row>
        <row r="695">
          <cell r="B695" t="str">
            <v>042-11</v>
          </cell>
          <cell r="C695" t="str">
            <v>整理清掃・後片付け</v>
          </cell>
          <cell r="E695" t="str">
            <v>一般  S造  ﾊﾞﾙｺﾆｰ</v>
          </cell>
          <cell r="G695" t="str">
            <v>㎡</v>
          </cell>
        </row>
        <row r="696">
          <cell r="B696" t="str">
            <v>042-12</v>
          </cell>
          <cell r="C696" t="str">
            <v>整理清掃・後片付け</v>
          </cell>
          <cell r="E696" t="str">
            <v>一般  S造  外部階段</v>
          </cell>
          <cell r="G696" t="str">
            <v>㎡</v>
          </cell>
        </row>
        <row r="697">
          <cell r="B697" t="str">
            <v>042-13</v>
          </cell>
          <cell r="C697" t="str">
            <v>整理清掃・後片付け</v>
          </cell>
          <cell r="E697" t="str">
            <v>一般  S造  外部廊下(屋根有り)</v>
          </cell>
          <cell r="G697" t="str">
            <v>㎡</v>
          </cell>
        </row>
        <row r="698">
          <cell r="B698" t="str">
            <v>042-14</v>
          </cell>
          <cell r="C698" t="str">
            <v>整理清掃・後片付け</v>
          </cell>
          <cell r="E698" t="str">
            <v>一般  S造  ﾋﾟﾛﾃｨｰ</v>
          </cell>
          <cell r="G698" t="str">
            <v>㎡</v>
          </cell>
        </row>
        <row r="699">
          <cell r="B699" t="str">
            <v>043-01</v>
          </cell>
          <cell r="C699" t="str">
            <v>整理清掃・後片付け</v>
          </cell>
          <cell r="E699" t="str">
            <v>一般  S造  吹き抜け(柱･梁等有り)</v>
          </cell>
          <cell r="G699" t="str">
            <v>㎡</v>
          </cell>
        </row>
        <row r="700">
          <cell r="B700" t="str">
            <v>043-02</v>
          </cell>
          <cell r="C700" t="str">
            <v>整理清掃・後片付け</v>
          </cell>
          <cell r="E700" t="str">
            <v>一般  S造  吹き抜け(その他)</v>
          </cell>
          <cell r="G700" t="str">
            <v>㎡</v>
          </cell>
        </row>
        <row r="701">
          <cell r="B701" t="str">
            <v>043-03</v>
          </cell>
          <cell r="C701" t="str">
            <v>整理清掃・後片付け</v>
          </cell>
          <cell r="E701" t="str">
            <v>複　雑</v>
          </cell>
          <cell r="G701" t="str">
            <v>㎡</v>
          </cell>
        </row>
        <row r="702">
          <cell r="B702" t="str">
            <v>043-04</v>
          </cell>
          <cell r="C702" t="str">
            <v>整理清掃・後片付け</v>
          </cell>
          <cell r="E702" t="str">
            <v>複雑  RC･SRC造  地上階</v>
          </cell>
          <cell r="G702" t="str">
            <v>㎡</v>
          </cell>
        </row>
        <row r="703">
          <cell r="B703" t="str">
            <v>043-05</v>
          </cell>
          <cell r="C703" t="str">
            <v>整理清掃・後片付け</v>
          </cell>
          <cell r="E703" t="str">
            <v>複雑  RC･SRC造  地下階</v>
          </cell>
          <cell r="G703" t="str">
            <v>㎡</v>
          </cell>
        </row>
        <row r="704">
          <cell r="B704" t="str">
            <v>043-06</v>
          </cell>
          <cell r="C704" t="str">
            <v>整理清掃・後片付け</v>
          </cell>
          <cell r="E704" t="str">
            <v>複雑  RC･SRC造  ﾄﾞﾗｲｴﾘｱ</v>
          </cell>
          <cell r="G704" t="str">
            <v>㎡</v>
          </cell>
        </row>
        <row r="705">
          <cell r="B705" t="str">
            <v>043-07</v>
          </cell>
          <cell r="C705" t="str">
            <v>整理清掃・後片付け</v>
          </cell>
          <cell r="E705" t="str">
            <v>複雑  RC･SRC造  ﾊﾞﾙｺﾆｰ</v>
          </cell>
          <cell r="G705" t="str">
            <v>㎡</v>
          </cell>
        </row>
        <row r="706">
          <cell r="B706" t="str">
            <v>043-08</v>
          </cell>
          <cell r="C706" t="str">
            <v>整理清掃・後片付け</v>
          </cell>
          <cell r="E706" t="str">
            <v>複雑  RC･SRC造  外部階段</v>
          </cell>
          <cell r="G706" t="str">
            <v>㎡</v>
          </cell>
        </row>
        <row r="707">
          <cell r="B707" t="str">
            <v>043-09</v>
          </cell>
          <cell r="C707" t="str">
            <v>整理清掃・後片付け</v>
          </cell>
          <cell r="E707" t="str">
            <v>複雑  RC･SRC造  外部廊下(屋根有り)</v>
          </cell>
          <cell r="G707" t="str">
            <v>㎡</v>
          </cell>
        </row>
        <row r="708">
          <cell r="B708" t="str">
            <v>043-10</v>
          </cell>
          <cell r="C708" t="str">
            <v>整理清掃・後片付け</v>
          </cell>
          <cell r="E708" t="str">
            <v>複雑  RC･SRC造  ﾋﾟﾛﾃｨｰ</v>
          </cell>
          <cell r="G708" t="str">
            <v>㎡</v>
          </cell>
        </row>
        <row r="709">
          <cell r="B709" t="str">
            <v>043-11</v>
          </cell>
          <cell r="C709" t="str">
            <v>整理清掃・後片付け</v>
          </cell>
          <cell r="E709" t="str">
            <v>複雑  RC･SRC造  ﾋﾟｯﾄ</v>
          </cell>
          <cell r="G709" t="str">
            <v>㎡</v>
          </cell>
        </row>
        <row r="710">
          <cell r="B710" t="str">
            <v>043-12</v>
          </cell>
          <cell r="C710" t="str">
            <v>整理清掃・後片付け</v>
          </cell>
          <cell r="E710" t="str">
            <v>複雑  RC･SRC造  大規模ﾋﾟｯﾄ</v>
          </cell>
          <cell r="G710" t="str">
            <v>㎡</v>
          </cell>
        </row>
        <row r="711">
          <cell r="B711" t="str">
            <v>043-13</v>
          </cell>
          <cell r="C711" t="str">
            <v>整理清掃・後片付け</v>
          </cell>
          <cell r="E711" t="str">
            <v>複雑  RC･SRC造  吹き抜け(柱･梁等有り)</v>
          </cell>
          <cell r="G711" t="str">
            <v>㎡</v>
          </cell>
        </row>
        <row r="712">
          <cell r="B712" t="str">
            <v>043-14</v>
          </cell>
          <cell r="C712" t="str">
            <v>整理清掃・後片付け</v>
          </cell>
          <cell r="E712" t="str">
            <v>複雑  RC･SRC造  吹き抜け(その他)</v>
          </cell>
          <cell r="G712" t="str">
            <v>㎡</v>
          </cell>
        </row>
        <row r="713">
          <cell r="B713" t="str">
            <v>044-01</v>
          </cell>
          <cell r="C713" t="str">
            <v>整理清掃・後片付け</v>
          </cell>
          <cell r="E713" t="str">
            <v>複雑  S造  地上階</v>
          </cell>
          <cell r="G713" t="str">
            <v>㎡</v>
          </cell>
        </row>
        <row r="714">
          <cell r="B714" t="str">
            <v>044-02</v>
          </cell>
          <cell r="C714" t="str">
            <v>整理清掃・後片付け</v>
          </cell>
          <cell r="E714" t="str">
            <v>複雑  S造  ﾊﾞﾙｺﾆｰ</v>
          </cell>
          <cell r="G714" t="str">
            <v>㎡</v>
          </cell>
        </row>
        <row r="715">
          <cell r="B715" t="str">
            <v>044-03</v>
          </cell>
          <cell r="C715" t="str">
            <v>整理清掃・後片付け</v>
          </cell>
          <cell r="E715" t="str">
            <v>複雑  S造  外部階段</v>
          </cell>
          <cell r="G715" t="str">
            <v>㎡</v>
          </cell>
        </row>
        <row r="716">
          <cell r="B716" t="str">
            <v>044-04</v>
          </cell>
          <cell r="C716" t="str">
            <v>整理清掃・後片付け</v>
          </cell>
          <cell r="E716" t="str">
            <v>複雑  S造  外部廊下(屋根有り)</v>
          </cell>
          <cell r="G716" t="str">
            <v>㎡</v>
          </cell>
        </row>
        <row r="717">
          <cell r="B717" t="str">
            <v>044-05</v>
          </cell>
          <cell r="C717" t="str">
            <v>整理清掃・後片付け</v>
          </cell>
          <cell r="E717" t="str">
            <v>複雑  S造  ﾋﾟﾛﾃｨｰ</v>
          </cell>
          <cell r="G717" t="str">
            <v>㎡</v>
          </cell>
        </row>
        <row r="718">
          <cell r="B718" t="str">
            <v>044-06</v>
          </cell>
          <cell r="C718" t="str">
            <v>整理清掃・後片付け</v>
          </cell>
          <cell r="E718" t="str">
            <v>複雑  S造  吹き抜け(柱･梁等有り)</v>
          </cell>
          <cell r="G718" t="str">
            <v>㎡</v>
          </cell>
        </row>
        <row r="719">
          <cell r="B719" t="str">
            <v>044-07</v>
          </cell>
          <cell r="C719" t="str">
            <v>整理清掃・後片付け</v>
          </cell>
          <cell r="E719" t="str">
            <v>複雑  S造  吹き抜け(その他)</v>
          </cell>
          <cell r="G719" t="str">
            <v>㎡</v>
          </cell>
        </row>
        <row r="720">
          <cell r="B720" t="str">
            <v>044-08</v>
          </cell>
          <cell r="C720" t="str">
            <v>整理清掃・後片付け</v>
          </cell>
          <cell r="E720" t="str">
            <v>小規模</v>
          </cell>
          <cell r="G720" t="str">
            <v>㎡</v>
          </cell>
        </row>
        <row r="721">
          <cell r="B721" t="str">
            <v>044-09</v>
          </cell>
          <cell r="C721" t="str">
            <v>整理清掃・後片付け</v>
          </cell>
          <cell r="E721" t="str">
            <v>小規模  RC･SRC造  地上階</v>
          </cell>
          <cell r="G721" t="str">
            <v>㎡</v>
          </cell>
        </row>
        <row r="722">
          <cell r="B722" t="str">
            <v>044-10</v>
          </cell>
          <cell r="C722" t="str">
            <v>整理清掃・後片付け</v>
          </cell>
          <cell r="E722" t="str">
            <v>小規模  RC･SRC造  地下階</v>
          </cell>
          <cell r="G722" t="str">
            <v>㎡</v>
          </cell>
        </row>
        <row r="723">
          <cell r="B723" t="str">
            <v>044-11</v>
          </cell>
          <cell r="C723" t="str">
            <v>整理清掃・後片付け</v>
          </cell>
          <cell r="E723" t="str">
            <v>小規模  RC･SRC造  ﾄﾞﾗｲｴﾘｱ</v>
          </cell>
          <cell r="G723" t="str">
            <v>㎡</v>
          </cell>
        </row>
        <row r="724">
          <cell r="B724" t="str">
            <v>044-12</v>
          </cell>
          <cell r="C724" t="str">
            <v>整理清掃・後片付け</v>
          </cell>
          <cell r="E724" t="str">
            <v>小規模  RC･SRC造  ﾊﾞﾙｺﾆｰ</v>
          </cell>
          <cell r="G724" t="str">
            <v>㎡</v>
          </cell>
        </row>
        <row r="725">
          <cell r="B725" t="str">
            <v>044-13</v>
          </cell>
          <cell r="C725" t="str">
            <v>整理清掃・後片付け</v>
          </cell>
          <cell r="E725" t="str">
            <v>小規模  RC･SRC造  外部階段</v>
          </cell>
          <cell r="G725" t="str">
            <v>㎡</v>
          </cell>
        </row>
        <row r="726">
          <cell r="B726" t="str">
            <v>044-14</v>
          </cell>
          <cell r="C726" t="str">
            <v>整理清掃・後片付け</v>
          </cell>
          <cell r="E726" t="str">
            <v>小規模  RC･SRC造  外部廊下(屋根有り)</v>
          </cell>
          <cell r="G726" t="str">
            <v>㎡</v>
          </cell>
        </row>
        <row r="727">
          <cell r="B727" t="str">
            <v>045-01</v>
          </cell>
          <cell r="C727" t="str">
            <v>整理清掃・後片付け</v>
          </cell>
          <cell r="E727" t="str">
            <v>小規模  RC･SRC造  ﾋﾟﾛﾃｨｰ</v>
          </cell>
          <cell r="G727" t="str">
            <v>㎡</v>
          </cell>
        </row>
        <row r="728">
          <cell r="B728" t="str">
            <v>045-02</v>
          </cell>
          <cell r="C728" t="str">
            <v>整理清掃・後片付け</v>
          </cell>
          <cell r="E728" t="str">
            <v>小規模  RC･SRC造  ﾋﾟｯﾄ</v>
          </cell>
          <cell r="G728" t="str">
            <v>㎡</v>
          </cell>
        </row>
        <row r="729">
          <cell r="B729" t="str">
            <v>045-03</v>
          </cell>
          <cell r="C729" t="str">
            <v>整理清掃・後片付け</v>
          </cell>
          <cell r="E729" t="str">
            <v>小規模  RC･SRC造  吹き抜け(柱･梁等有り)</v>
          </cell>
          <cell r="G729" t="str">
            <v>㎡</v>
          </cell>
        </row>
        <row r="730">
          <cell r="B730" t="str">
            <v>045-04</v>
          </cell>
          <cell r="C730" t="str">
            <v>整理清掃・後片付け</v>
          </cell>
          <cell r="E730" t="str">
            <v>小規模  RC･SRC造  吹き抜け(その他)</v>
          </cell>
          <cell r="G730" t="str">
            <v>㎡</v>
          </cell>
        </row>
        <row r="731">
          <cell r="B731" t="str">
            <v>045-05</v>
          </cell>
          <cell r="C731" t="str">
            <v>整理清掃・後片付け</v>
          </cell>
          <cell r="E731" t="str">
            <v>小規模  S造  地上階</v>
          </cell>
          <cell r="G731" t="str">
            <v>㎡</v>
          </cell>
        </row>
        <row r="732">
          <cell r="B732" t="str">
            <v>045-06</v>
          </cell>
          <cell r="C732" t="str">
            <v>整理清掃・後片付け</v>
          </cell>
          <cell r="E732" t="str">
            <v>小規模  S造  ﾊﾞﾙｺﾆｰ</v>
          </cell>
          <cell r="G732" t="str">
            <v>㎡</v>
          </cell>
        </row>
        <row r="733">
          <cell r="B733" t="str">
            <v>045-07</v>
          </cell>
          <cell r="C733" t="str">
            <v>整理清掃・後片付け</v>
          </cell>
          <cell r="E733" t="str">
            <v>小規模  S造  外部階段</v>
          </cell>
          <cell r="G733" t="str">
            <v>㎡</v>
          </cell>
        </row>
        <row r="734">
          <cell r="B734" t="str">
            <v>045-08</v>
          </cell>
          <cell r="C734" t="str">
            <v>整理清掃・後片付け</v>
          </cell>
          <cell r="E734" t="str">
            <v>小規模  S造  外部廊下(屋根有り)</v>
          </cell>
          <cell r="G734" t="str">
            <v>㎡</v>
          </cell>
        </row>
        <row r="735">
          <cell r="B735" t="str">
            <v>045-09</v>
          </cell>
          <cell r="C735" t="str">
            <v>整理清掃・後片付け</v>
          </cell>
          <cell r="E735" t="str">
            <v>小規模  S造  ﾋﾟﾛﾃｨｰ</v>
          </cell>
          <cell r="G735" t="str">
            <v>㎡</v>
          </cell>
        </row>
        <row r="736">
          <cell r="B736" t="str">
            <v>045-10</v>
          </cell>
          <cell r="C736" t="str">
            <v>整理清掃・後片付け</v>
          </cell>
          <cell r="E736" t="str">
            <v>小規模  S造  吹き抜け(柱･梁等有り)</v>
          </cell>
          <cell r="G736" t="str">
            <v>㎡</v>
          </cell>
        </row>
        <row r="737">
          <cell r="B737" t="str">
            <v>045-11</v>
          </cell>
          <cell r="C737" t="str">
            <v>整理清掃・後片付け</v>
          </cell>
          <cell r="E737" t="str">
            <v>小規模  S造  吹き抜け(その他)</v>
          </cell>
          <cell r="G737" t="str">
            <v>㎡</v>
          </cell>
        </row>
        <row r="738">
          <cell r="B738" t="str">
            <v>045-12</v>
          </cell>
          <cell r="C738" t="str">
            <v>地　足　場</v>
          </cell>
          <cell r="D738" t="str">
            <v/>
          </cell>
          <cell r="E738" t="str">
            <v>掛払い手間</v>
          </cell>
          <cell r="F738" t="str">
            <v/>
          </cell>
          <cell r="G738" t="str">
            <v>㎡</v>
          </cell>
        </row>
        <row r="739">
          <cell r="B739" t="str">
            <v>045-13</v>
          </cell>
          <cell r="C739" t="str">
            <v>地　足　場</v>
          </cell>
          <cell r="D739" t="str">
            <v/>
          </cell>
          <cell r="E739" t="str">
            <v>供用1日賃料 修理費含む</v>
          </cell>
          <cell r="F739" t="str">
            <v/>
          </cell>
          <cell r="G739" t="str">
            <v>㎡</v>
          </cell>
        </row>
        <row r="740">
          <cell r="B740" t="str">
            <v>045-14</v>
          </cell>
        </row>
        <row r="741">
          <cell r="B741" t="str">
            <v>046-01</v>
          </cell>
          <cell r="C741" t="str">
            <v>地　足　場</v>
          </cell>
          <cell r="E741" t="str">
            <v>基本料 修理費含む</v>
          </cell>
          <cell r="G741" t="str">
            <v>㎡</v>
          </cell>
        </row>
        <row r="742">
          <cell r="B742" t="str">
            <v>046-02</v>
          </cell>
          <cell r="C742" t="str">
            <v>地　足　場</v>
          </cell>
          <cell r="E742" t="str">
            <v>RC造標準日数 修理費含む</v>
          </cell>
          <cell r="G742" t="str">
            <v>㎡</v>
          </cell>
        </row>
        <row r="743">
          <cell r="B743" t="str">
            <v>046-03</v>
          </cell>
          <cell r="C743" t="str">
            <v>枠組本足場（手すり先行足場）</v>
          </cell>
          <cell r="E743" t="str">
            <v>建枠 600×1700 布枠500×1枚 掛払い手間 12m未満</v>
          </cell>
          <cell r="G743" t="str">
            <v>㎡</v>
          </cell>
        </row>
        <row r="744">
          <cell r="B744" t="str">
            <v>046-04</v>
          </cell>
          <cell r="C744" t="str">
            <v>枠組本足場（手すり先行足場）</v>
          </cell>
          <cell r="E744" t="str">
            <v>建枠 600×1700 布枠500×1枚 供用1日賃料 修理費含む 12m未満</v>
          </cell>
          <cell r="G744" t="str">
            <v>㎡</v>
          </cell>
        </row>
        <row r="745">
          <cell r="B745" t="str">
            <v>046-05</v>
          </cell>
          <cell r="C745" t="str">
            <v>枠組本足場（手すり先行足場）</v>
          </cell>
          <cell r="E745" t="str">
            <v>建枠 600×1700 布枠500×1枚 基本料 修理費含む 12m未満</v>
          </cell>
          <cell r="G745" t="str">
            <v>㎡</v>
          </cell>
        </row>
        <row r="746">
          <cell r="B746" t="str">
            <v>046-06</v>
          </cell>
          <cell r="C746" t="str">
            <v>枠組本足場（手すり先行足場）</v>
          </cell>
          <cell r="E746" t="str">
            <v>建枠 600×1700 布枠500×1枚 RC造標準日数 修理費含む 12m未満 1階建 建築面積 300㎡</v>
          </cell>
          <cell r="G746" t="str">
            <v>㎡</v>
          </cell>
        </row>
        <row r="747">
          <cell r="B747" t="str">
            <v>046-07</v>
          </cell>
          <cell r="C747" t="str">
            <v>枠組本足場（手すり先行足場）</v>
          </cell>
          <cell r="E747" t="str">
            <v>建枠 600×1700 布枠500×1枚 RC造標準日数 修理費含む 12m未満 1階建 建築面積 450㎡</v>
          </cell>
          <cell r="G747" t="str">
            <v>㎡</v>
          </cell>
        </row>
        <row r="748">
          <cell r="B748" t="str">
            <v>046-08</v>
          </cell>
          <cell r="C748" t="str">
            <v>枠組本足場（手すり先行足場）</v>
          </cell>
          <cell r="E748" t="str">
            <v>建枠 600×1700 布枠500×1枚 RC造標準日数 修理費含む 12m未満 1階建 建築面積 750㎡</v>
          </cell>
          <cell r="G748" t="str">
            <v>㎡</v>
          </cell>
        </row>
        <row r="749">
          <cell r="B749" t="str">
            <v>046-09</v>
          </cell>
          <cell r="C749" t="str">
            <v>枠組本足場（手すり先行足場）</v>
          </cell>
          <cell r="E749" t="str">
            <v>建枠 600×1700 布枠500×1枚 RC造標準日数 修理費含む 12m未満 1階建 建築面積 1,000㎡</v>
          </cell>
          <cell r="G749" t="str">
            <v>㎡</v>
          </cell>
        </row>
        <row r="750">
          <cell r="B750" t="str">
            <v>046-10</v>
          </cell>
          <cell r="C750" t="str">
            <v>枠組本足場（手すり先行足場）</v>
          </cell>
          <cell r="E750" t="str">
            <v>建枠 600×1700 布枠500×1枚 RC造標準日数 修理費含む 12m未満 1階建 建築面積 1,500㎡</v>
          </cell>
          <cell r="G750" t="str">
            <v>㎡</v>
          </cell>
        </row>
        <row r="751">
          <cell r="B751" t="str">
            <v>046-11</v>
          </cell>
          <cell r="C751" t="str">
            <v>枠組本足場（手すり先行足場）</v>
          </cell>
          <cell r="E751" t="str">
            <v>建枠 600×1700 布枠500×1枚 RC造標準日数 修理費含む 12m未満 1階建 建築面積 2,000㎡</v>
          </cell>
          <cell r="G751" t="str">
            <v>㎡</v>
          </cell>
        </row>
        <row r="752">
          <cell r="B752" t="str">
            <v>046-12</v>
          </cell>
          <cell r="C752" t="str">
            <v>枠組本足場（手すり先行足場）</v>
          </cell>
          <cell r="E752" t="str">
            <v>建枠 600×1700 布枠500×1枚 RC造標準日数 修理費含む 12m未満 1階建 建築面積 3,000㎡</v>
          </cell>
          <cell r="G752" t="str">
            <v>㎡</v>
          </cell>
        </row>
        <row r="753">
          <cell r="B753" t="str">
            <v>046-13</v>
          </cell>
          <cell r="C753" t="str">
            <v>枠組本足場（手すり先行足場）</v>
          </cell>
          <cell r="E753" t="str">
            <v>建枠 900×1700 布枠500+240 掛払い手間 12m未満</v>
          </cell>
          <cell r="G753" t="str">
            <v>㎡</v>
          </cell>
        </row>
        <row r="754">
          <cell r="B754" t="str">
            <v>046-14</v>
          </cell>
          <cell r="C754" t="str">
            <v>枠組本足場（手すり先行足場）</v>
          </cell>
          <cell r="E754" t="str">
            <v>建枠 900×1700 布枠500+240 掛払い手間 22m未満</v>
          </cell>
          <cell r="G754" t="str">
            <v>㎡</v>
          </cell>
        </row>
        <row r="755">
          <cell r="B755" t="str">
            <v>047-01</v>
          </cell>
          <cell r="C755" t="str">
            <v>枠組本足場（手すり先行足場）</v>
          </cell>
          <cell r="E755" t="str">
            <v>建枠 900×1700 布枠500+240 掛払い手間 22m以上</v>
          </cell>
          <cell r="G755" t="str">
            <v>㎡</v>
          </cell>
        </row>
        <row r="756">
          <cell r="B756" t="str">
            <v>047-02</v>
          </cell>
          <cell r="C756" t="str">
            <v>枠組本足場（手すり先行足場）</v>
          </cell>
          <cell r="E756" t="str">
            <v>建枠 900×1700 布枠500+240 供用1日賃料 修理費含む 12m未満</v>
          </cell>
          <cell r="G756" t="str">
            <v>㎡</v>
          </cell>
        </row>
        <row r="757">
          <cell r="B757" t="str">
            <v>047-03</v>
          </cell>
          <cell r="C757" t="str">
            <v>枠組本足場（手すり先行足場）</v>
          </cell>
          <cell r="E757" t="str">
            <v>建枠 900×1700 布枠500+240 供用1日賃料 修理費含む 22m未満</v>
          </cell>
          <cell r="G757" t="str">
            <v>㎡</v>
          </cell>
        </row>
        <row r="758">
          <cell r="B758" t="str">
            <v>047-04</v>
          </cell>
          <cell r="C758" t="str">
            <v>枠組本足場（手すり先行足場）</v>
          </cell>
          <cell r="E758" t="str">
            <v>建枠 900×1700 布枠500+240 供用1日賃料 修理費含む 22m以上</v>
          </cell>
          <cell r="G758" t="str">
            <v>㎡</v>
          </cell>
        </row>
        <row r="759">
          <cell r="B759" t="str">
            <v>047-05</v>
          </cell>
          <cell r="C759" t="str">
            <v>枠組本足場（手すり先行足場）</v>
          </cell>
          <cell r="E759" t="str">
            <v>建枠 900×1700 布枠500+240 基本料 修理費含む 12m未満</v>
          </cell>
          <cell r="G759" t="str">
            <v>㎡</v>
          </cell>
        </row>
        <row r="760">
          <cell r="B760" t="str">
            <v>047-06</v>
          </cell>
          <cell r="C760" t="str">
            <v>枠組本足場（手すり先行足場）</v>
          </cell>
          <cell r="E760" t="str">
            <v>建枠 900×1700 布枠500+240 基本料 修理費含む 22m未満</v>
          </cell>
          <cell r="G760" t="str">
            <v>㎡</v>
          </cell>
        </row>
        <row r="761">
          <cell r="B761" t="str">
            <v>047-07</v>
          </cell>
          <cell r="C761" t="str">
            <v>枠組本足場（手すり先行足場）</v>
          </cell>
          <cell r="E761" t="str">
            <v>建枠 900×1700 布枠500+240 基本料 修理費含む 22m以上</v>
          </cell>
          <cell r="G761" t="str">
            <v>㎡</v>
          </cell>
        </row>
        <row r="762">
          <cell r="B762" t="str">
            <v>047-08</v>
          </cell>
          <cell r="C762" t="str">
            <v>枠組本足場（手すり先行足場）</v>
          </cell>
          <cell r="E762" t="str">
            <v>建枠 900×1700 布枠500+240 RC造標準日数 修理費含む 12m未満 1階建 建築面積 300㎡</v>
          </cell>
          <cell r="G762" t="str">
            <v>㎡</v>
          </cell>
        </row>
        <row r="763">
          <cell r="B763" t="str">
            <v>047-09</v>
          </cell>
          <cell r="C763" t="str">
            <v>枠組本足場（手すり先行足場）</v>
          </cell>
          <cell r="E763" t="str">
            <v>建枠 900×1700 布枠500+240 RC造標準日数 修理費含む 12m未満 1階建 建築面積 450㎡</v>
          </cell>
          <cell r="G763" t="str">
            <v>㎡</v>
          </cell>
        </row>
        <row r="764">
          <cell r="B764" t="str">
            <v>047-10</v>
          </cell>
          <cell r="C764" t="str">
            <v>枠組本足場（手すり先行足場）</v>
          </cell>
          <cell r="E764" t="str">
            <v>建枠 900×1700 布枠500+240 RC造標準日数 修理費含む 12m未満 1階建 建築面積 750㎡</v>
          </cell>
          <cell r="G764" t="str">
            <v>㎡</v>
          </cell>
        </row>
        <row r="765">
          <cell r="B765" t="str">
            <v>047-11</v>
          </cell>
          <cell r="C765" t="str">
            <v>枠組本足場（手すり先行足場）</v>
          </cell>
          <cell r="E765" t="str">
            <v>建枠 900×1700 布枠500+240 RC造標準日数 修理費含む 12m未満 1階建 建築面積 1,000㎡</v>
          </cell>
          <cell r="G765" t="str">
            <v>㎡</v>
          </cell>
        </row>
        <row r="766">
          <cell r="B766" t="str">
            <v>047-12</v>
          </cell>
          <cell r="C766" t="str">
            <v>枠組本足場（手すり先行足場）</v>
          </cell>
          <cell r="E766" t="str">
            <v>建枠 900×1700 布枠500+240 RC造標準日数 修理費含む 12m未満 1階建 建築面積 1,500㎡</v>
          </cell>
          <cell r="G766" t="str">
            <v>㎡</v>
          </cell>
        </row>
        <row r="767">
          <cell r="B767" t="str">
            <v>047-13</v>
          </cell>
          <cell r="C767" t="str">
            <v>枠組本足場（手すり先行足場）</v>
          </cell>
          <cell r="E767" t="str">
            <v>建枠 900×1700 布枠500+240 RC造標準日数 修理費含む 12m未満 1階建 建築面積 2,000㎡</v>
          </cell>
          <cell r="G767" t="str">
            <v>㎡</v>
          </cell>
        </row>
        <row r="768">
          <cell r="B768" t="str">
            <v>047-14</v>
          </cell>
          <cell r="C768" t="str">
            <v>枠組本足場（手すり先行足場）</v>
          </cell>
          <cell r="E768" t="str">
            <v>建枠 900×1700 布枠500+240 RC造標準日数 修理費含む 12m未満 1階建 建築面積 3,000㎡</v>
          </cell>
          <cell r="G768" t="str">
            <v>㎡</v>
          </cell>
        </row>
        <row r="769">
          <cell r="B769" t="str">
            <v>048-01</v>
          </cell>
          <cell r="C769" t="str">
            <v>枠組本足場（手すり先行足場）</v>
          </cell>
          <cell r="E769" t="str">
            <v>建枠 900×1700 布枠500+240 RC造標準日数 修理費含む 12m未満 2階建 建築面積 300㎡</v>
          </cell>
          <cell r="G769" t="str">
            <v>㎡</v>
          </cell>
        </row>
        <row r="770">
          <cell r="B770" t="str">
            <v>048-02</v>
          </cell>
          <cell r="C770" t="str">
            <v>枠組本足場（手すり先行足場）</v>
          </cell>
          <cell r="E770" t="str">
            <v>建枠 900×1700 布枠500+240 RC造標準日数 修理費含む 12m未満 2階建 建築面積 450㎡</v>
          </cell>
          <cell r="G770" t="str">
            <v>㎡</v>
          </cell>
        </row>
        <row r="771">
          <cell r="B771" t="str">
            <v>048-03</v>
          </cell>
          <cell r="C771" t="str">
            <v>枠組本足場（手すり先行足場）</v>
          </cell>
          <cell r="E771" t="str">
            <v>建枠 900×1700 布枠500+240 RC造標準日数 修理費含む 12m未満 2階建 建築面積 750㎡</v>
          </cell>
          <cell r="G771" t="str">
            <v>㎡</v>
          </cell>
        </row>
        <row r="772">
          <cell r="B772" t="str">
            <v>048-04</v>
          </cell>
          <cell r="C772" t="str">
            <v>枠組本足場（手すり先行足場）</v>
          </cell>
          <cell r="E772" t="str">
            <v>建枠 900×1700 布枠500+240 RC造標準日数 修理費含む 12m未満 2階建 建築面積 1,000㎡</v>
          </cell>
          <cell r="G772" t="str">
            <v>㎡</v>
          </cell>
        </row>
        <row r="773">
          <cell r="B773" t="str">
            <v>048-05</v>
          </cell>
          <cell r="C773" t="str">
            <v>枠組本足場（手すり先行足場）</v>
          </cell>
          <cell r="E773" t="str">
            <v>建枠 900×1700 布枠500+240 RC造標準日数 修理費含む 12m未満 2階建 建築面積 1,500㎡</v>
          </cell>
          <cell r="G773" t="str">
            <v>㎡</v>
          </cell>
        </row>
        <row r="774">
          <cell r="B774" t="str">
            <v>048-06</v>
          </cell>
          <cell r="C774" t="str">
            <v>枠組本足場（手すり先行足場）</v>
          </cell>
          <cell r="E774" t="str">
            <v>建枠 900×1700 布枠500+240 RC造標準日数 修理費含む 12m未満 2階建 建築面積 2,000㎡</v>
          </cell>
          <cell r="G774" t="str">
            <v>㎡</v>
          </cell>
        </row>
        <row r="775">
          <cell r="B775" t="str">
            <v>048-07</v>
          </cell>
          <cell r="C775" t="str">
            <v>枠組本足場（手すり先行足場）</v>
          </cell>
          <cell r="E775" t="str">
            <v>建枠 900×1700 布枠500+240 RC造標準日数 修理費含む 12m未満 2階建 建築面積 3,000㎡</v>
          </cell>
          <cell r="G775" t="str">
            <v>㎡</v>
          </cell>
        </row>
        <row r="776">
          <cell r="B776" t="str">
            <v>048-08</v>
          </cell>
          <cell r="C776" t="str">
            <v>枠組本足場（手すり先行足場）</v>
          </cell>
          <cell r="E776" t="str">
            <v>建枠 900×1700 布枠500+240 RC造標準日数 修理費含む 12m未満 3階建 建築面積 300㎡</v>
          </cell>
          <cell r="G776" t="str">
            <v>㎡</v>
          </cell>
        </row>
        <row r="777">
          <cell r="B777" t="str">
            <v>048-09</v>
          </cell>
          <cell r="C777" t="str">
            <v>枠組本足場（手すり先行足場）</v>
          </cell>
          <cell r="E777" t="str">
            <v>建枠 900×1700 布枠500+240 RC造標準日数 修理費含む 12m未満 3階建 建築面積 450㎡</v>
          </cell>
          <cell r="G777" t="str">
            <v>㎡</v>
          </cell>
        </row>
        <row r="778">
          <cell r="B778" t="str">
            <v>048-10</v>
          </cell>
          <cell r="C778" t="str">
            <v>枠組本足場（手すり先行足場）</v>
          </cell>
          <cell r="E778" t="str">
            <v>建枠 900×1700 布枠500+240 RC造標準日数 修理費含む 12m未満 3階建 建築面積 750㎡</v>
          </cell>
          <cell r="G778" t="str">
            <v>㎡</v>
          </cell>
        </row>
        <row r="779">
          <cell r="B779" t="str">
            <v>048-11</v>
          </cell>
          <cell r="C779" t="str">
            <v>枠組本足場（手すり先行足場）</v>
          </cell>
          <cell r="E779" t="str">
            <v>建枠 900×1700 布枠500+240 RC造標準日数 修理費含む 12m未満 3階建 建築面積 1,000㎡</v>
          </cell>
          <cell r="G779" t="str">
            <v>㎡</v>
          </cell>
        </row>
        <row r="780">
          <cell r="B780" t="str">
            <v>048-12</v>
          </cell>
          <cell r="C780" t="str">
            <v>枠組本足場（手すり先行足場）</v>
          </cell>
          <cell r="E780" t="str">
            <v>建枠 900×1700 布枠500+240 RC造標準日数 修理費含む 12m未満 3階建 建築面積 1,500㎡</v>
          </cell>
          <cell r="G780" t="str">
            <v>㎡</v>
          </cell>
        </row>
        <row r="781">
          <cell r="B781" t="str">
            <v>048-13</v>
          </cell>
          <cell r="C781" t="str">
            <v>枠組本足場（手すり先行足場）</v>
          </cell>
          <cell r="E781" t="str">
            <v>建枠 900×1700 布枠500+240 RC造標準日数 修理費含む 12m未満 3階建 建築面積 2,000㎡</v>
          </cell>
          <cell r="G781" t="str">
            <v>㎡</v>
          </cell>
        </row>
        <row r="782">
          <cell r="B782" t="str">
            <v>048-14</v>
          </cell>
          <cell r="C782" t="str">
            <v>枠組本足場（手すり先行足場）</v>
          </cell>
          <cell r="E782" t="str">
            <v>建枠 900×1700 布枠500+240 RC造標準日数 修理費含む 12m未満 3階建 建築面積 3,000㎡</v>
          </cell>
          <cell r="G782" t="str">
            <v>㎡</v>
          </cell>
        </row>
        <row r="783">
          <cell r="B783" t="str">
            <v>049-01</v>
          </cell>
          <cell r="C783" t="str">
            <v>枠組本足場（手すり先行足場）</v>
          </cell>
          <cell r="E783" t="str">
            <v>建枠 900×1700 布枠500+240 RC造標準日数 修理費含む 22m未満 4階建 建築面積 300㎡</v>
          </cell>
          <cell r="G783" t="str">
            <v>㎡</v>
          </cell>
        </row>
        <row r="784">
          <cell r="B784" t="str">
            <v>049-02</v>
          </cell>
          <cell r="C784" t="str">
            <v>枠組本足場（手すり先行足場）</v>
          </cell>
          <cell r="E784" t="str">
            <v>建枠 900×1700 布枠500+240 RC造標準日数 修理費含む 22m未満 4階建 建築面積 450㎡</v>
          </cell>
          <cell r="G784" t="str">
            <v>㎡</v>
          </cell>
        </row>
        <row r="785">
          <cell r="B785" t="str">
            <v>049-03</v>
          </cell>
          <cell r="C785" t="str">
            <v>枠組本足場（手すり先行足場）</v>
          </cell>
          <cell r="E785" t="str">
            <v>建枠 900×1700 布枠500+240 RC造標準日数 修理費含む 22m未満 4階建 建築面積 750㎡</v>
          </cell>
          <cell r="G785" t="str">
            <v>㎡</v>
          </cell>
        </row>
        <row r="786">
          <cell r="B786" t="str">
            <v>049-04</v>
          </cell>
          <cell r="C786" t="str">
            <v>枠組本足場（手すり先行足場）</v>
          </cell>
          <cell r="E786" t="str">
            <v>建枠 900×1700 布枠500+240 RC造標準日数 修理費含む 22m未満 4階建 建築面積 1,000㎡</v>
          </cell>
          <cell r="G786" t="str">
            <v>㎡</v>
          </cell>
        </row>
        <row r="787">
          <cell r="B787" t="str">
            <v>049-05</v>
          </cell>
          <cell r="C787" t="str">
            <v>枠組本足場（手すり先行足場）</v>
          </cell>
          <cell r="E787" t="str">
            <v>建枠 900×1700 布枠500+240 RC造標準日数 修理費含む 22m未満 4階建 建築面積 1,500㎡</v>
          </cell>
          <cell r="G787" t="str">
            <v>㎡</v>
          </cell>
        </row>
        <row r="788">
          <cell r="B788" t="str">
            <v>049-06</v>
          </cell>
          <cell r="C788" t="str">
            <v>枠組本足場（手すり先行足場）</v>
          </cell>
          <cell r="E788" t="str">
            <v>建枠 900×1700 布枠500+240 RC造標準日数 修理費含む 22m未満 4階建 建築面積 2,000㎡</v>
          </cell>
          <cell r="G788" t="str">
            <v>㎡</v>
          </cell>
        </row>
        <row r="789">
          <cell r="B789" t="str">
            <v>049-07</v>
          </cell>
          <cell r="C789" t="str">
            <v>枠組本足場（手すり先行足場）</v>
          </cell>
          <cell r="E789" t="str">
            <v>建枠 900×1700 布枠500+240 RC造標準日数 修理費含む 22m未満 4階建 建築面積 3,000㎡</v>
          </cell>
          <cell r="G789" t="str">
            <v>㎡</v>
          </cell>
        </row>
        <row r="790">
          <cell r="B790" t="str">
            <v>049-08</v>
          </cell>
          <cell r="C790" t="str">
            <v>枠組本足場（手すり先行足場）</v>
          </cell>
          <cell r="E790" t="str">
            <v>建枠 900×1700 布枠500+240 RC造標準日数 修理費含む 22m未満 5階建 建築面積 300㎡</v>
          </cell>
          <cell r="G790" t="str">
            <v>㎡</v>
          </cell>
        </row>
        <row r="791">
          <cell r="B791" t="str">
            <v>049-09</v>
          </cell>
          <cell r="C791" t="str">
            <v>枠組本足場（手すり先行足場）</v>
          </cell>
          <cell r="E791" t="str">
            <v>建枠 900×1700 布枠500+240 RC造標準日数 修理費含む 22m未満 5階建 建築面積 450㎡</v>
          </cell>
          <cell r="G791" t="str">
            <v>㎡</v>
          </cell>
        </row>
        <row r="792">
          <cell r="B792" t="str">
            <v>049-10</v>
          </cell>
          <cell r="C792" t="str">
            <v>枠組本足場（手すり先行足場）</v>
          </cell>
          <cell r="E792" t="str">
            <v>建枠 900×1700 布枠500+240 RC造標準日数 修理費含む 22m未満 5階建 建築面積 750㎡</v>
          </cell>
          <cell r="G792" t="str">
            <v>㎡</v>
          </cell>
        </row>
        <row r="793">
          <cell r="B793" t="str">
            <v>049-11</v>
          </cell>
          <cell r="C793" t="str">
            <v>枠組本足場（手すり先行足場）</v>
          </cell>
          <cell r="E793" t="str">
            <v>建枠 900×1700 布枠500+240 RC造標準日数 修理費含む 22m未満 5階建 建築面積 1,000㎡</v>
          </cell>
          <cell r="G793" t="str">
            <v>㎡</v>
          </cell>
        </row>
        <row r="794">
          <cell r="B794" t="str">
            <v>049-12</v>
          </cell>
          <cell r="C794" t="str">
            <v>枠組本足場（手すり先行足場）</v>
          </cell>
          <cell r="E794" t="str">
            <v>建枠 900×1700 布枠500+240 RC造標準日数 修理費含む 22m未満 5階建 建築面積 1,500㎡</v>
          </cell>
          <cell r="G794" t="str">
            <v>㎡</v>
          </cell>
        </row>
        <row r="795">
          <cell r="B795" t="str">
            <v>049-13</v>
          </cell>
          <cell r="C795" t="str">
            <v>枠組本足場（手すり先行足場）</v>
          </cell>
          <cell r="E795" t="str">
            <v>建枠 900×1700 布枠500+240 RC造標準日数 修理費含む 22m未満 5階建 建築面積 2,000㎡</v>
          </cell>
          <cell r="G795" t="str">
            <v>㎡</v>
          </cell>
        </row>
        <row r="796">
          <cell r="B796" t="str">
            <v>049-14</v>
          </cell>
          <cell r="C796" t="str">
            <v>枠組本足場（手すり先行足場）</v>
          </cell>
          <cell r="E796" t="str">
            <v>建枠 900×1700 布枠500+240 RC造標準日数 修理費含む 22m未満 5階建 建築面積 3,000㎡</v>
          </cell>
          <cell r="G796" t="str">
            <v>㎡</v>
          </cell>
        </row>
        <row r="797">
          <cell r="B797" t="str">
            <v>050-01</v>
          </cell>
          <cell r="C797" t="str">
            <v>枠組本足場（手すり先行足場）</v>
          </cell>
          <cell r="E797" t="str">
            <v>建枠 1200×1700 布枠500×2枚 掛払い手間 12m未満</v>
          </cell>
          <cell r="G797" t="str">
            <v>㎡</v>
          </cell>
        </row>
        <row r="798">
          <cell r="B798" t="str">
            <v>050-02</v>
          </cell>
          <cell r="C798" t="str">
            <v>枠組本足場（手すり先行足場）</v>
          </cell>
          <cell r="E798" t="str">
            <v>建枠 1200×1700 布枠500×2枚 掛払い手間 22m未満</v>
          </cell>
          <cell r="G798" t="str">
            <v>㎡</v>
          </cell>
        </row>
        <row r="799">
          <cell r="B799" t="str">
            <v>050-03</v>
          </cell>
          <cell r="C799" t="str">
            <v>枠組本足場（手すり先行足場）</v>
          </cell>
          <cell r="E799" t="str">
            <v>建枠 1200×1700 布枠500×2枚 掛払い手間 22m以上</v>
          </cell>
          <cell r="G799" t="str">
            <v>㎡</v>
          </cell>
        </row>
        <row r="800">
          <cell r="B800" t="str">
            <v>050-04</v>
          </cell>
          <cell r="C800" t="str">
            <v>枠組本足場（手すり先行足場）</v>
          </cell>
          <cell r="E800" t="str">
            <v>建枠 1200×1700 布枠500×2枚 供用1日賃料 修理費含む 12m未満</v>
          </cell>
          <cell r="G800" t="str">
            <v>㎡</v>
          </cell>
        </row>
        <row r="801">
          <cell r="B801" t="str">
            <v>050-05</v>
          </cell>
          <cell r="C801" t="str">
            <v>枠組本足場（手すり先行足場）</v>
          </cell>
          <cell r="E801" t="str">
            <v>建枠 1200×1700 布枠500×2枚 供用1日賃料 修理費含む 22m未満</v>
          </cell>
          <cell r="G801" t="str">
            <v>㎡</v>
          </cell>
        </row>
        <row r="802">
          <cell r="B802" t="str">
            <v>050-06</v>
          </cell>
          <cell r="C802" t="str">
            <v>枠組本足場（手すり先行足場）</v>
          </cell>
          <cell r="E802" t="str">
            <v>建枠 1200×1700 布枠500×2枚 供用1日賃料 修理費含む 22m以上</v>
          </cell>
          <cell r="G802" t="str">
            <v>㎡</v>
          </cell>
        </row>
        <row r="803">
          <cell r="B803" t="str">
            <v>050-07</v>
          </cell>
          <cell r="C803" t="str">
            <v>枠組本足場（手すり先行足場）</v>
          </cell>
          <cell r="E803" t="str">
            <v>建枠 1200×1700 布枠500×2枚 基本料 修理費含む 12m未満</v>
          </cell>
          <cell r="G803" t="str">
            <v>㎡</v>
          </cell>
        </row>
        <row r="804">
          <cell r="B804" t="str">
            <v>050-08</v>
          </cell>
          <cell r="C804" t="str">
            <v>枠組本足場（手すり先行足場）</v>
          </cell>
          <cell r="E804" t="str">
            <v>建枠 1200×1700 布枠500×2枚 基本料 修理費含む 22m未満</v>
          </cell>
          <cell r="G804" t="str">
            <v>㎡</v>
          </cell>
        </row>
        <row r="805">
          <cell r="B805" t="str">
            <v>050-09</v>
          </cell>
          <cell r="C805" t="str">
            <v>枠組本足場（手すり先行足場）</v>
          </cell>
          <cell r="E805" t="str">
            <v>建枠 1200×1700 布枠500×2枚 基本料 修理費含む 22m以上</v>
          </cell>
          <cell r="G805" t="str">
            <v>㎡</v>
          </cell>
        </row>
        <row r="806">
          <cell r="B806" t="str">
            <v>050-10</v>
          </cell>
          <cell r="C806" t="str">
            <v>枠組本足場（手すり先行足場）</v>
          </cell>
          <cell r="E806" t="str">
            <v>建枠 1200×1700 布枠500×2枚 RC造標準日数 修理費含む 22m以上 6階建 建築面積 300㎡</v>
          </cell>
          <cell r="G806" t="str">
            <v>㎡</v>
          </cell>
        </row>
        <row r="807">
          <cell r="B807" t="str">
            <v>050-11</v>
          </cell>
          <cell r="C807" t="str">
            <v>枠組本足場（手すり先行足場）</v>
          </cell>
          <cell r="E807" t="str">
            <v>建枠 1200×1700 布枠500×2枚 RC造標準日数 修理費含む 22m以上 6階建 建築面積 450㎡</v>
          </cell>
          <cell r="G807" t="str">
            <v>㎡</v>
          </cell>
        </row>
        <row r="808">
          <cell r="B808" t="str">
            <v>050-12</v>
          </cell>
          <cell r="C808" t="str">
            <v>枠組本足場（手すり先行足場）</v>
          </cell>
          <cell r="E808" t="str">
            <v>建枠 1200×1700 布枠500×2枚 RC造標準日数 修理費含む 22m以上 6階建 建築面積 750㎡</v>
          </cell>
          <cell r="G808" t="str">
            <v>㎡</v>
          </cell>
        </row>
        <row r="809">
          <cell r="B809" t="str">
            <v>050-13</v>
          </cell>
          <cell r="C809" t="str">
            <v>枠組本足場（手すり先行足場）</v>
          </cell>
          <cell r="E809" t="str">
            <v>建枠 1200×1700 布枠500×2枚 RC造標準日数 修理費含む 22m以上 6階建 建築面積 1,000㎡</v>
          </cell>
          <cell r="G809" t="str">
            <v>㎡</v>
          </cell>
        </row>
        <row r="810">
          <cell r="B810" t="str">
            <v>050-14</v>
          </cell>
          <cell r="C810" t="str">
            <v>枠組本足場（手すり先行足場）</v>
          </cell>
          <cell r="E810" t="str">
            <v>建枠 1200×1700 布枠500×2枚 RC造標準日数 修理費含む 22m以上 6階建 建築面積 1,500㎡</v>
          </cell>
          <cell r="G810" t="str">
            <v>㎡</v>
          </cell>
        </row>
        <row r="811">
          <cell r="B811" t="str">
            <v>051-01</v>
          </cell>
          <cell r="C811" t="str">
            <v>枠組本足場（手すり先行足場）</v>
          </cell>
          <cell r="E811" t="str">
            <v>建枠 1200×1700 布枠500×2枚 RC造標準日数 修理費含む 22m以上 6階建 建築面積 2,000㎡</v>
          </cell>
          <cell r="G811" t="str">
            <v>㎡</v>
          </cell>
        </row>
        <row r="812">
          <cell r="B812" t="str">
            <v>051-02</v>
          </cell>
          <cell r="C812" t="str">
            <v>枠組本足場（手すり先行足場）</v>
          </cell>
          <cell r="E812" t="str">
            <v>建枠 1200×1700 布枠500×2枚 RC造標準日数 修理費含む 22m以上 6階建 建築面積 3,000㎡</v>
          </cell>
          <cell r="G812" t="str">
            <v>㎡</v>
          </cell>
        </row>
        <row r="813">
          <cell r="B813" t="str">
            <v>051-03</v>
          </cell>
          <cell r="C813" t="str">
            <v>枠組本足場（手すり先行足場）</v>
          </cell>
          <cell r="E813" t="str">
            <v>建枠 1200×1700 布枠500×2枚 RC造標準日数 修理費含む 22m以上 7階建 建築面積 300㎡</v>
          </cell>
          <cell r="G813" t="str">
            <v>㎡</v>
          </cell>
        </row>
        <row r="814">
          <cell r="B814" t="str">
            <v>051-04</v>
          </cell>
          <cell r="C814" t="str">
            <v>枠組本足場（手すり先行足場）</v>
          </cell>
          <cell r="E814" t="str">
            <v>建枠 1200×1700 布枠500×2枚 RC造標準日数 修理費含む 22m以上 7階建 建築面積 450㎡</v>
          </cell>
          <cell r="G814" t="str">
            <v>㎡</v>
          </cell>
        </row>
        <row r="815">
          <cell r="B815" t="str">
            <v>051-05</v>
          </cell>
          <cell r="C815" t="str">
            <v>枠組本足場（手すり先行足場）</v>
          </cell>
          <cell r="E815" t="str">
            <v>建枠 1200×1700 布枠500×2枚 RC造標準日数 修理費含む 22m以上 7階建 建築面積 750㎡</v>
          </cell>
          <cell r="G815" t="str">
            <v>㎡</v>
          </cell>
        </row>
        <row r="816">
          <cell r="B816" t="str">
            <v>051-06</v>
          </cell>
          <cell r="C816" t="str">
            <v>枠組本足場（手すり先行足場）</v>
          </cell>
          <cell r="E816" t="str">
            <v>建枠 1200×1700 布枠500×2枚 RC造標準日数 修理費含む 22m以上 7階建 建築面積 1,000㎡</v>
          </cell>
          <cell r="G816" t="str">
            <v>㎡</v>
          </cell>
        </row>
        <row r="817">
          <cell r="B817" t="str">
            <v>051-07</v>
          </cell>
          <cell r="C817" t="str">
            <v>枠組本足場（手すり先行足場）</v>
          </cell>
          <cell r="E817" t="str">
            <v>建枠 1200×1700 布枠500×2枚 RC造標準日数 修理費含む 22m以上 7階建 建築面積 1,500㎡</v>
          </cell>
          <cell r="G817" t="str">
            <v>㎡</v>
          </cell>
        </row>
        <row r="818">
          <cell r="B818" t="str">
            <v>051-08</v>
          </cell>
          <cell r="C818" t="str">
            <v>枠組本足場（手すり先行足場）</v>
          </cell>
          <cell r="E818" t="str">
            <v>建枠 1200×1700 布枠500×2枚 RC造標準日数 修理費含む 22m以上 7階建 建築面積 2,000㎡</v>
          </cell>
          <cell r="G818" t="str">
            <v>㎡</v>
          </cell>
        </row>
        <row r="819">
          <cell r="B819" t="str">
            <v>051-09</v>
          </cell>
          <cell r="C819" t="str">
            <v>枠組本足場（手すり先行足場）</v>
          </cell>
          <cell r="E819" t="str">
            <v>建枠 1200×1700 布枠500×2枚 RC造標準日数 修理費含む 22m以上 7階建 建築面積 3,000㎡</v>
          </cell>
          <cell r="G819" t="str">
            <v>㎡</v>
          </cell>
        </row>
        <row r="820">
          <cell r="B820" t="str">
            <v>051-10</v>
          </cell>
          <cell r="C820" t="str">
            <v>枠組本足場（手すり先行足場）</v>
          </cell>
          <cell r="E820" t="str">
            <v>建枠 1200×1700 布枠500×2枚 RC造標準日数 修理費含む 22m以上 8階建 建築面積 300㎡</v>
          </cell>
          <cell r="G820" t="str">
            <v>㎡</v>
          </cell>
        </row>
        <row r="821">
          <cell r="B821" t="str">
            <v>051-11</v>
          </cell>
          <cell r="C821" t="str">
            <v>枠組本足場（手すり先行足場）</v>
          </cell>
          <cell r="E821" t="str">
            <v>建枠 1200×1700 布枠500×2枚 RC造標準日数 修理費含む 22m以上 8階建 建築面積 450㎡</v>
          </cell>
          <cell r="G821" t="str">
            <v>㎡</v>
          </cell>
        </row>
        <row r="822">
          <cell r="B822" t="str">
            <v>051-12</v>
          </cell>
          <cell r="C822" t="str">
            <v>枠組本足場（手すり先行足場）</v>
          </cell>
          <cell r="E822" t="str">
            <v>建枠 1200×1700 布枠500×2枚 RC造標準日数 修理費含む 22m以上 8階建 建築面積 750㎡</v>
          </cell>
          <cell r="G822" t="str">
            <v>㎡</v>
          </cell>
        </row>
        <row r="823">
          <cell r="B823" t="str">
            <v>051-13</v>
          </cell>
          <cell r="C823" t="str">
            <v>枠組本足場（手すり先行足場）</v>
          </cell>
          <cell r="E823" t="str">
            <v>建枠 1200×1700 布枠500×2枚 RC造標準日数 修理費含む 22m以上 8階建 建築面積 1,000㎡</v>
          </cell>
          <cell r="G823" t="str">
            <v>㎡</v>
          </cell>
        </row>
        <row r="824">
          <cell r="B824" t="str">
            <v>051-14</v>
          </cell>
          <cell r="C824" t="str">
            <v>枠組本足場（手すり先行足場）</v>
          </cell>
          <cell r="E824" t="str">
            <v>建枠 1200×1700 布枠500×2枚 RC造標準日数 修理費含む 22m以上 8階建 建築面積 1,500㎡</v>
          </cell>
          <cell r="G824" t="str">
            <v>㎡</v>
          </cell>
        </row>
        <row r="825">
          <cell r="B825" t="str">
            <v>052-01</v>
          </cell>
          <cell r="C825" t="str">
            <v>枠組本足場（手すり先行足場）</v>
          </cell>
          <cell r="E825" t="str">
            <v>建枠 1200×1700 布枠500×2枚 RC造標準日数 修理費含む 22m以上 8階建 建築面積 2,000㎡</v>
          </cell>
          <cell r="G825" t="str">
            <v>㎡</v>
          </cell>
        </row>
        <row r="826">
          <cell r="B826" t="str">
            <v>052-02</v>
          </cell>
          <cell r="C826" t="str">
            <v>枠組本足場（手すり先行足場）</v>
          </cell>
          <cell r="E826" t="str">
            <v>建枠 1200×1700 布枠500×2枚 RC造標準日数 修理費含む 22m以上 8階建 建築面積 3,000㎡</v>
          </cell>
          <cell r="G826" t="str">
            <v>㎡</v>
          </cell>
        </row>
        <row r="827">
          <cell r="B827" t="str">
            <v>052-03</v>
          </cell>
          <cell r="C827" t="str">
            <v>枠組本足場（手すり先行足場）</v>
          </cell>
          <cell r="E827" t="str">
            <v>建枠 1200×1700 布枠500×2枚 RC造標準日数 修理費含む 22m以上 9階建 建築面積 300㎡</v>
          </cell>
          <cell r="G827" t="str">
            <v>㎡</v>
          </cell>
        </row>
        <row r="828">
          <cell r="B828" t="str">
            <v>052-04</v>
          </cell>
          <cell r="C828" t="str">
            <v>枠組本足場（手すり先行足場）</v>
          </cell>
          <cell r="E828" t="str">
            <v>建枠 1200×1700 布枠500×2枚 RC造標準日数 修理費含む 22m以上 9階建 建築面積 450㎡</v>
          </cell>
          <cell r="G828" t="str">
            <v>㎡</v>
          </cell>
        </row>
        <row r="829">
          <cell r="B829" t="str">
            <v>052-05</v>
          </cell>
          <cell r="C829" t="str">
            <v>枠組本足場（手すり先行足場）</v>
          </cell>
          <cell r="E829" t="str">
            <v>建枠 1200×1700 布枠500×2枚 RC造標準日数 修理費含む 22m以上 9階建 建築面積 750㎡</v>
          </cell>
          <cell r="G829" t="str">
            <v>㎡</v>
          </cell>
        </row>
        <row r="830">
          <cell r="B830" t="str">
            <v>052-06</v>
          </cell>
          <cell r="C830" t="str">
            <v>枠組本足場（手すり先行足場）</v>
          </cell>
          <cell r="E830" t="str">
            <v>建枠 1200×1700 布枠500×2枚 RC造標準日数 修理費含む 22m以上 9階建 建築面積 1,000㎡</v>
          </cell>
          <cell r="G830" t="str">
            <v>㎡</v>
          </cell>
        </row>
        <row r="831">
          <cell r="B831" t="str">
            <v>052-07</v>
          </cell>
          <cell r="C831" t="str">
            <v>枠組本足場（手すり先行足場）</v>
          </cell>
          <cell r="E831" t="str">
            <v>建枠 1200×1700 布枠500×2枚 RC造標準日数 修理費含む 22m以上 9階建 建築面積 1,500㎡</v>
          </cell>
          <cell r="G831" t="str">
            <v>㎡</v>
          </cell>
        </row>
        <row r="832">
          <cell r="B832" t="str">
            <v>052-08</v>
          </cell>
          <cell r="C832" t="str">
            <v>枠組本足場（手すり先行足場）</v>
          </cell>
          <cell r="E832" t="str">
            <v>建枠 1200×1700 布枠500×2枚 RC造標準日数 修理費含む 22m以上 9階建 建築面積 2,000㎡</v>
          </cell>
          <cell r="G832" t="str">
            <v>㎡</v>
          </cell>
        </row>
        <row r="833">
          <cell r="B833" t="str">
            <v>052-09</v>
          </cell>
          <cell r="C833" t="str">
            <v>枠組本足場（手すり先行足場）</v>
          </cell>
          <cell r="E833" t="str">
            <v>建枠 1200×1700 布枠500×2枚 RC造標準日数 修理費含む 22m以上 9階建 建築面積 3,000㎡</v>
          </cell>
          <cell r="G833" t="str">
            <v>㎡</v>
          </cell>
        </row>
        <row r="834">
          <cell r="B834" t="str">
            <v>052-10</v>
          </cell>
          <cell r="C834" t="str">
            <v>枠組本足場（手すり先行足場）</v>
          </cell>
          <cell r="E834" t="str">
            <v>建枠 1200×1700 布枠500×2枚 RC造標準日数 修理費含む 22m以上 10階建 建築面積 300㎡</v>
          </cell>
          <cell r="G834" t="str">
            <v>㎡</v>
          </cell>
        </row>
        <row r="835">
          <cell r="B835" t="str">
            <v>052-11</v>
          </cell>
          <cell r="C835" t="str">
            <v>枠組本足場（手すり先行足場）</v>
          </cell>
          <cell r="E835" t="str">
            <v>建枠 1200×1700 布枠500×2枚 RC造標準日数 修理費含む 22m以上 10階建 建築面積 450㎡</v>
          </cell>
          <cell r="G835" t="str">
            <v>㎡</v>
          </cell>
        </row>
        <row r="836">
          <cell r="B836" t="str">
            <v>052-12</v>
          </cell>
          <cell r="C836" t="str">
            <v>枠組本足場（手すり先行足場）</v>
          </cell>
          <cell r="E836" t="str">
            <v>建枠 1200×1700 布枠500×2枚 RC造標準日数 修理費含む 22m以上 10階建 建築面積 750㎡</v>
          </cell>
          <cell r="G836" t="str">
            <v>㎡</v>
          </cell>
        </row>
        <row r="837">
          <cell r="B837" t="str">
            <v>052-13</v>
          </cell>
          <cell r="C837" t="str">
            <v>枠組本足場（手すり先行足場）</v>
          </cell>
          <cell r="E837" t="str">
            <v>建枠 1200×1700 布枠500×2枚 RC造標準日数 修理費含む 22m以上 10階建 建築面積 1,000㎡</v>
          </cell>
          <cell r="G837" t="str">
            <v>㎡</v>
          </cell>
        </row>
        <row r="838">
          <cell r="B838" t="str">
            <v>052-14</v>
          </cell>
          <cell r="C838" t="str">
            <v>枠組本足場（手すり先行足場）</v>
          </cell>
          <cell r="E838" t="str">
            <v>建枠 1200×1700 布枠500×2枚 RC造標準日数 修理費含む 22m以上 10階建 建築面積 1,500㎡</v>
          </cell>
          <cell r="G838" t="str">
            <v>㎡</v>
          </cell>
        </row>
        <row r="839">
          <cell r="B839" t="str">
            <v>053-01</v>
          </cell>
          <cell r="C839" t="str">
            <v>枠組本足場（手すり先行足場）</v>
          </cell>
          <cell r="E839" t="str">
            <v>建枠 1200×1700 布枠500×2枚 RC造標準日数 修理費含む 22m以上 10階建 建築面積 2,000㎡</v>
          </cell>
          <cell r="G839" t="str">
            <v>㎡</v>
          </cell>
        </row>
        <row r="840">
          <cell r="B840" t="str">
            <v>053-02</v>
          </cell>
          <cell r="C840" t="str">
            <v>枠組本足場（手すり先行足場）</v>
          </cell>
          <cell r="E840" t="str">
            <v>建枠 1200×1700 布枠500×2枚 RC造標準日数 修理費含む 22m以上 10階建 建築面積 3,000㎡</v>
          </cell>
          <cell r="G840" t="str">
            <v>㎡</v>
          </cell>
        </row>
        <row r="841">
          <cell r="B841" t="str">
            <v>053-03</v>
          </cell>
          <cell r="C841" t="str">
            <v>単管本足場</v>
          </cell>
          <cell r="D841" t="str">
            <v/>
          </cell>
          <cell r="E841" t="str">
            <v>掛払い手間  10m未満</v>
          </cell>
          <cell r="G841" t="str">
            <v>㎡</v>
          </cell>
        </row>
        <row r="842">
          <cell r="B842" t="str">
            <v>053-04</v>
          </cell>
          <cell r="C842" t="str">
            <v>単管本足場</v>
          </cell>
          <cell r="D842" t="str">
            <v/>
          </cell>
          <cell r="E842" t="str">
            <v>掛払い手間  20m未満</v>
          </cell>
          <cell r="G842" t="str">
            <v>㎡</v>
          </cell>
        </row>
        <row r="843">
          <cell r="B843" t="str">
            <v>053-05</v>
          </cell>
          <cell r="C843" t="str">
            <v>単管本足場</v>
          </cell>
          <cell r="D843" t="str">
            <v/>
          </cell>
          <cell r="E843" t="str">
            <v>掛払い手間  20m以上</v>
          </cell>
          <cell r="G843" t="str">
            <v>㎡</v>
          </cell>
        </row>
        <row r="844">
          <cell r="B844" t="str">
            <v>053-06</v>
          </cell>
          <cell r="C844" t="str">
            <v>単管本足場</v>
          </cell>
          <cell r="D844" t="str">
            <v/>
          </cell>
          <cell r="E844" t="str">
            <v>供用1日賃料 修理費含む 10m未満</v>
          </cell>
          <cell r="G844" t="str">
            <v>㎡</v>
          </cell>
        </row>
        <row r="845">
          <cell r="B845" t="str">
            <v>053-07</v>
          </cell>
          <cell r="C845" t="str">
            <v>単管本足場</v>
          </cell>
          <cell r="D845" t="str">
            <v/>
          </cell>
          <cell r="E845" t="str">
            <v>供用1日賃料 修理費含む 20m未満</v>
          </cell>
          <cell r="G845" t="str">
            <v>㎡</v>
          </cell>
        </row>
        <row r="846">
          <cell r="B846" t="str">
            <v>053-08</v>
          </cell>
          <cell r="C846" t="str">
            <v>単管本足場</v>
          </cell>
          <cell r="D846" t="str">
            <v/>
          </cell>
          <cell r="E846" t="str">
            <v>供用1日賃料 修理費含む 20m以上</v>
          </cell>
          <cell r="G846" t="str">
            <v>㎡</v>
          </cell>
        </row>
        <row r="847">
          <cell r="B847" t="str">
            <v>053-09</v>
          </cell>
          <cell r="C847" t="str">
            <v>単管本足場</v>
          </cell>
          <cell r="D847" t="str">
            <v/>
          </cell>
          <cell r="E847" t="str">
            <v>基本料 修理費含む 10m未満</v>
          </cell>
          <cell r="G847" t="str">
            <v>㎡</v>
          </cell>
        </row>
        <row r="848">
          <cell r="B848" t="str">
            <v>053-10</v>
          </cell>
          <cell r="C848" t="str">
            <v>単管本足場</v>
          </cell>
          <cell r="D848" t="str">
            <v/>
          </cell>
          <cell r="E848" t="str">
            <v>基本料 修理費含む 20m未満</v>
          </cell>
          <cell r="G848" t="str">
            <v>㎡</v>
          </cell>
        </row>
        <row r="849">
          <cell r="B849" t="str">
            <v>053-11</v>
          </cell>
          <cell r="C849" t="str">
            <v>単管本足場</v>
          </cell>
          <cell r="D849" t="str">
            <v/>
          </cell>
          <cell r="E849" t="str">
            <v>基本料 修理費含む 20m以上</v>
          </cell>
          <cell r="G849" t="str">
            <v>㎡</v>
          </cell>
        </row>
        <row r="850">
          <cell r="B850" t="str">
            <v>053-12</v>
          </cell>
          <cell r="C850" t="str">
            <v>単管一本足場</v>
          </cell>
          <cell r="D850" t="str">
            <v/>
          </cell>
          <cell r="E850" t="str">
            <v>掛払い手間  10m未満</v>
          </cell>
          <cell r="G850" t="str">
            <v>㎡</v>
          </cell>
        </row>
        <row r="851">
          <cell r="B851" t="str">
            <v>053-13</v>
          </cell>
          <cell r="C851" t="str">
            <v>単管一本足場</v>
          </cell>
          <cell r="D851" t="str">
            <v/>
          </cell>
          <cell r="E851" t="str">
            <v>掛払い手間  10～15m未満</v>
          </cell>
          <cell r="G851" t="str">
            <v>㎡</v>
          </cell>
        </row>
        <row r="852">
          <cell r="B852" t="str">
            <v>053-14</v>
          </cell>
          <cell r="C852" t="str">
            <v>単管一本足場</v>
          </cell>
          <cell r="D852" t="str">
            <v/>
          </cell>
          <cell r="E852" t="str">
            <v>掛払い手間  15～20m未満</v>
          </cell>
          <cell r="G852" t="str">
            <v>㎡</v>
          </cell>
        </row>
        <row r="853">
          <cell r="B853" t="str">
            <v>054-01</v>
          </cell>
          <cell r="C853" t="str">
            <v>単管一本足場</v>
          </cell>
          <cell r="E853" t="str">
            <v>供用1日賃料 修理費含む 10m未満</v>
          </cell>
          <cell r="G853" t="str">
            <v>㎡</v>
          </cell>
        </row>
        <row r="854">
          <cell r="B854" t="str">
            <v>054-02</v>
          </cell>
          <cell r="C854" t="str">
            <v>単管一本足場</v>
          </cell>
          <cell r="E854" t="str">
            <v>供用1日賃料 修理費含む 10～15m未満</v>
          </cell>
          <cell r="G854" t="str">
            <v>㎡</v>
          </cell>
        </row>
        <row r="855">
          <cell r="B855" t="str">
            <v>054-03</v>
          </cell>
          <cell r="C855" t="str">
            <v>単管一本足場</v>
          </cell>
          <cell r="E855" t="str">
            <v>供用1日賃料 修理費含む 15～20m未満</v>
          </cell>
          <cell r="G855" t="str">
            <v>㎡</v>
          </cell>
        </row>
        <row r="856">
          <cell r="B856" t="str">
            <v>054-04</v>
          </cell>
          <cell r="C856" t="str">
            <v>単管一本足場</v>
          </cell>
          <cell r="E856" t="str">
            <v>基本料 修理費含む 10m未満</v>
          </cell>
          <cell r="G856" t="str">
            <v>㎡</v>
          </cell>
        </row>
        <row r="857">
          <cell r="B857" t="str">
            <v>054-05</v>
          </cell>
          <cell r="C857" t="str">
            <v>単管一本足場</v>
          </cell>
          <cell r="E857" t="str">
            <v>基本料 修理費含む 10～15m未満</v>
          </cell>
          <cell r="G857" t="str">
            <v>㎡</v>
          </cell>
        </row>
        <row r="858">
          <cell r="B858" t="str">
            <v>054-06</v>
          </cell>
          <cell r="C858" t="str">
            <v>単管一本足場</v>
          </cell>
          <cell r="E858" t="str">
            <v>基本料 修理費含む 15～20m未満</v>
          </cell>
          <cell r="G858" t="str">
            <v>㎡</v>
          </cell>
        </row>
        <row r="859">
          <cell r="B859" t="str">
            <v>054-07</v>
          </cell>
          <cell r="C859" t="str">
            <v>単管抱足場</v>
          </cell>
          <cell r="E859" t="str">
            <v>掛払い手間  10m未満</v>
          </cell>
          <cell r="G859" t="str">
            <v>㎡</v>
          </cell>
        </row>
        <row r="860">
          <cell r="B860" t="str">
            <v>054-08</v>
          </cell>
          <cell r="C860" t="str">
            <v>単管抱足場</v>
          </cell>
          <cell r="E860" t="str">
            <v>掛払い手間  10～15m未満</v>
          </cell>
          <cell r="G860" t="str">
            <v>㎡</v>
          </cell>
        </row>
        <row r="861">
          <cell r="B861" t="str">
            <v>054-09</v>
          </cell>
          <cell r="C861" t="str">
            <v>単管抱足場</v>
          </cell>
          <cell r="E861" t="str">
            <v>掛払い手間  15～20m未満</v>
          </cell>
          <cell r="G861" t="str">
            <v>㎡</v>
          </cell>
        </row>
        <row r="862">
          <cell r="B862" t="str">
            <v>054-10</v>
          </cell>
          <cell r="C862" t="str">
            <v>単管抱足場</v>
          </cell>
          <cell r="E862" t="str">
            <v>供用1日賃料 修理費含む 10m未満</v>
          </cell>
          <cell r="G862" t="str">
            <v>㎡</v>
          </cell>
        </row>
        <row r="863">
          <cell r="B863" t="str">
            <v>054-11</v>
          </cell>
          <cell r="C863" t="str">
            <v>単管抱足場</v>
          </cell>
          <cell r="E863" t="str">
            <v>供用1日賃料 修理費含む 10～15m未満</v>
          </cell>
          <cell r="G863" t="str">
            <v>㎡</v>
          </cell>
        </row>
        <row r="864">
          <cell r="B864" t="str">
            <v>054-12</v>
          </cell>
          <cell r="C864" t="str">
            <v>単管抱足場</v>
          </cell>
          <cell r="E864" t="str">
            <v>供用1日賃料 修理費含む 15～20m未満</v>
          </cell>
          <cell r="G864" t="str">
            <v>㎡</v>
          </cell>
        </row>
        <row r="865">
          <cell r="B865" t="str">
            <v>054-13</v>
          </cell>
          <cell r="C865" t="str">
            <v>単管抱足場</v>
          </cell>
          <cell r="E865" t="str">
            <v>基本料 修理費含む 10m未満</v>
          </cell>
          <cell r="G865" t="str">
            <v>㎡</v>
          </cell>
        </row>
        <row r="866">
          <cell r="B866" t="str">
            <v>054-14</v>
          </cell>
          <cell r="C866" t="str">
            <v>単管抱足場</v>
          </cell>
          <cell r="E866" t="str">
            <v>基本料 修理費含む 10～15m未満</v>
          </cell>
          <cell r="G866" t="str">
            <v>㎡</v>
          </cell>
        </row>
        <row r="867">
          <cell r="B867" t="str">
            <v>055-01</v>
          </cell>
          <cell r="C867" t="str">
            <v>単管抱足場</v>
          </cell>
          <cell r="E867" t="str">
            <v>基本料 修理費含む 15～20m未満</v>
          </cell>
          <cell r="G867" t="str">
            <v>㎡</v>
          </cell>
        </row>
        <row r="868">
          <cell r="B868" t="str">
            <v>055-02</v>
          </cell>
          <cell r="C868" t="str">
            <v>安全手すり</v>
          </cell>
          <cell r="E868" t="str">
            <v>単管本足場用 掛払い手間</v>
          </cell>
          <cell r="G868" t="str">
            <v>ｍ</v>
          </cell>
        </row>
        <row r="869">
          <cell r="B869" t="str">
            <v>055-03</v>
          </cell>
          <cell r="C869" t="str">
            <v>安全手すり</v>
          </cell>
          <cell r="E869" t="str">
            <v>単管本足場 供用1日賃料 修理費含む</v>
          </cell>
          <cell r="G869" t="str">
            <v>ｍ</v>
          </cell>
        </row>
        <row r="870">
          <cell r="B870" t="str">
            <v>055-04</v>
          </cell>
          <cell r="C870" t="str">
            <v>安全手すり</v>
          </cell>
          <cell r="E870" t="str">
            <v>単管本足場 基本料 修理費含む</v>
          </cell>
          <cell r="G870" t="str">
            <v>ｍ</v>
          </cell>
        </row>
        <row r="871">
          <cell r="B871" t="str">
            <v>055-05</v>
          </cell>
          <cell r="C871" t="str">
            <v>安全手すり（手すり先行方式）</v>
          </cell>
          <cell r="E871" t="str">
            <v>枠組本足場用 掛払い手間</v>
          </cell>
          <cell r="G871" t="str">
            <v>ｍ</v>
          </cell>
        </row>
        <row r="872">
          <cell r="B872" t="str">
            <v>055-06</v>
          </cell>
          <cell r="C872" t="str">
            <v>安全手すり（手すり先行方式）</v>
          </cell>
          <cell r="E872" t="str">
            <v>枠組本足場用 供用1日賃料 修理費含む</v>
          </cell>
          <cell r="G872" t="str">
            <v>ｍ</v>
          </cell>
        </row>
        <row r="873">
          <cell r="B873" t="str">
            <v>055-07</v>
          </cell>
          <cell r="C873" t="str">
            <v>安全手すり（手すり先行方式）</v>
          </cell>
          <cell r="E873" t="str">
            <v>枠組本足場用 基本料 修理費含む</v>
          </cell>
          <cell r="G873" t="str">
            <v>ｍ</v>
          </cell>
        </row>
        <row r="874">
          <cell r="B874" t="str">
            <v>055-08</v>
          </cell>
          <cell r="C874" t="str">
            <v>安全手すり（手すり先行方式）</v>
          </cell>
          <cell r="E874" t="str">
            <v>枠組本足場用 RC造標準日数 修理費含む 建築面積 300㎡</v>
          </cell>
          <cell r="G874" t="str">
            <v>ｍ</v>
          </cell>
        </row>
        <row r="875">
          <cell r="B875" t="str">
            <v>055-09</v>
          </cell>
          <cell r="C875" t="str">
            <v>安全手すり（手すり先行方式）</v>
          </cell>
          <cell r="E875" t="str">
            <v>枠組本足場用 RC造標準日数 修理費含む 建築面積 450㎡</v>
          </cell>
          <cell r="G875" t="str">
            <v>ｍ</v>
          </cell>
        </row>
        <row r="876">
          <cell r="B876" t="str">
            <v>055-10</v>
          </cell>
          <cell r="C876" t="str">
            <v>安全手すり（手すり先行方式）</v>
          </cell>
          <cell r="E876" t="str">
            <v>枠組本足場用 RC造標準日数 修理費含む 建築面積 750㎡</v>
          </cell>
          <cell r="G876" t="str">
            <v>ｍ</v>
          </cell>
        </row>
        <row r="877">
          <cell r="B877" t="str">
            <v>055-11</v>
          </cell>
          <cell r="C877" t="str">
            <v>安全手すり（手すり先行方式）</v>
          </cell>
          <cell r="E877" t="str">
            <v>枠組本足場用 RC造標準日数 修理費含む 建築面積 1,000㎡</v>
          </cell>
          <cell r="G877" t="str">
            <v>ｍ</v>
          </cell>
        </row>
        <row r="878">
          <cell r="B878" t="str">
            <v>055-12</v>
          </cell>
          <cell r="C878" t="str">
            <v>安全手すり（手すり先行方式）</v>
          </cell>
          <cell r="E878" t="str">
            <v>枠組本足場用 RC造標準日数 修理費含む 建築面積 1,500㎡</v>
          </cell>
          <cell r="G878" t="str">
            <v>ｍ</v>
          </cell>
        </row>
        <row r="879">
          <cell r="B879" t="str">
            <v>055-13</v>
          </cell>
          <cell r="C879" t="str">
            <v>安全手すり（手すり先行方式）</v>
          </cell>
          <cell r="E879" t="str">
            <v>枠組本足場用 RC造標準日数 修理費含む 建築面積 2,000㎡</v>
          </cell>
          <cell r="G879" t="str">
            <v>ｍ</v>
          </cell>
        </row>
        <row r="880">
          <cell r="B880" t="str">
            <v>055-14</v>
          </cell>
          <cell r="C880" t="str">
            <v>安全手すり（手すり先行方式）</v>
          </cell>
          <cell r="E880" t="str">
            <v>枠組本足場用 RC造標準日数 修理費含む 建築面積 3,000㎡</v>
          </cell>
          <cell r="G880" t="str">
            <v>ｍ</v>
          </cell>
        </row>
        <row r="881">
          <cell r="B881" t="str">
            <v>056-01</v>
          </cell>
          <cell r="C881" t="str">
            <v>登 り 桟 橋</v>
          </cell>
          <cell r="D881" t="str">
            <v/>
          </cell>
          <cell r="E881" t="str">
            <v>単管本足場用 掛払い手間</v>
          </cell>
          <cell r="F881" t="str">
            <v/>
          </cell>
          <cell r="G881" t="str">
            <v>ｍ</v>
          </cell>
        </row>
        <row r="882">
          <cell r="B882" t="str">
            <v>056-02</v>
          </cell>
          <cell r="C882" t="str">
            <v>登 り 桟 橋</v>
          </cell>
          <cell r="D882" t="str">
            <v/>
          </cell>
          <cell r="E882" t="str">
            <v>単管本足場用 供用1日賃料 修理費含む</v>
          </cell>
          <cell r="G882" t="str">
            <v>ｍ</v>
          </cell>
        </row>
        <row r="883">
          <cell r="B883" t="str">
            <v>056-03</v>
          </cell>
          <cell r="C883" t="str">
            <v>登 り 桟 橋</v>
          </cell>
          <cell r="D883" t="str">
            <v/>
          </cell>
          <cell r="E883" t="str">
            <v>単管本足場用 基本料 修理費含む</v>
          </cell>
          <cell r="G883" t="str">
            <v>ｍ</v>
          </cell>
        </row>
        <row r="884">
          <cell r="B884" t="str">
            <v>056-04</v>
          </cell>
          <cell r="C884" t="str">
            <v>内部躯体足場</v>
          </cell>
          <cell r="D884" t="str">
            <v/>
          </cell>
          <cell r="E884" t="str">
            <v>掛払い手間 階高4.0m以下 鉄筋･型枠足場</v>
          </cell>
          <cell r="G884" t="str">
            <v>㎡</v>
          </cell>
        </row>
        <row r="885">
          <cell r="B885" t="str">
            <v>056-05</v>
          </cell>
          <cell r="C885" t="str">
            <v>内部躯体足場</v>
          </cell>
          <cell r="D885" t="str">
            <v/>
          </cell>
          <cell r="E885" t="str">
            <v>掛払い手間 階高4.0m超5.0m未満 鉄筋･型枠足場</v>
          </cell>
          <cell r="G885" t="str">
            <v>㎡</v>
          </cell>
        </row>
        <row r="886">
          <cell r="B886" t="str">
            <v>056-06</v>
          </cell>
          <cell r="C886" t="str">
            <v>内部躯体足場</v>
          </cell>
          <cell r="D886" t="str">
            <v/>
          </cell>
          <cell r="E886" t="str">
            <v>掛払い手間 階高5.0m以上5.7m未満 躯体支保工</v>
          </cell>
          <cell r="G886" t="str">
            <v>㎡</v>
          </cell>
        </row>
        <row r="887">
          <cell r="B887" t="str">
            <v>056-07</v>
          </cell>
          <cell r="C887" t="str">
            <v>内部躯体足場</v>
          </cell>
          <cell r="D887" t="str">
            <v/>
          </cell>
          <cell r="E887" t="str">
            <v>掛払い手間 階高5.7m以上7.4m未満 躯体支保工</v>
          </cell>
          <cell r="G887" t="str">
            <v>㎡</v>
          </cell>
        </row>
        <row r="888">
          <cell r="B888" t="str">
            <v>056-08</v>
          </cell>
          <cell r="C888" t="str">
            <v>内部躯体足場</v>
          </cell>
          <cell r="D888" t="str">
            <v/>
          </cell>
          <cell r="E888" t="str">
            <v>掛払い手間 階高7.4m以上9.1m未満 躯体支保工</v>
          </cell>
          <cell r="G888" t="str">
            <v>㎡</v>
          </cell>
        </row>
        <row r="889">
          <cell r="B889" t="str">
            <v>056-09</v>
          </cell>
          <cell r="C889" t="str">
            <v>内部躯体足場</v>
          </cell>
          <cell r="D889" t="str">
            <v/>
          </cell>
          <cell r="E889" t="str">
            <v>掛払い手間 階高9.1m以上10.8m未満 躯体支保工</v>
          </cell>
          <cell r="G889" t="str">
            <v>㎡</v>
          </cell>
        </row>
        <row r="890">
          <cell r="B890" t="str">
            <v>056-10</v>
          </cell>
          <cell r="C890" t="str">
            <v>内部躯体足場</v>
          </cell>
          <cell r="D890" t="str">
            <v/>
          </cell>
          <cell r="E890" t="str">
            <v>掛払い手間 階高10.8m以上12.5m未満 躯体支保工</v>
          </cell>
          <cell r="G890" t="str">
            <v>㎡</v>
          </cell>
        </row>
        <row r="891">
          <cell r="B891" t="str">
            <v>056-11</v>
          </cell>
          <cell r="C891" t="str">
            <v>内部躯体足場</v>
          </cell>
          <cell r="D891" t="str">
            <v/>
          </cell>
          <cell r="E891" t="str">
            <v>供用1日賃料 修理費含む 階高4.0m以下 鉄筋･型枠足場</v>
          </cell>
          <cell r="G891" t="str">
            <v>㎡</v>
          </cell>
        </row>
        <row r="892">
          <cell r="B892" t="str">
            <v>056-12</v>
          </cell>
          <cell r="C892" t="str">
            <v>内部躯体足場</v>
          </cell>
          <cell r="D892" t="str">
            <v/>
          </cell>
          <cell r="E892" t="str">
            <v>供用1日賃料 修理費含む 階高4.0m超5.0m未満 鉄筋･型枠足場</v>
          </cell>
          <cell r="G892" t="str">
            <v>㎡</v>
          </cell>
        </row>
        <row r="893">
          <cell r="B893" t="str">
            <v>056-13</v>
          </cell>
          <cell r="C893" t="str">
            <v>内部躯体足場</v>
          </cell>
          <cell r="D893" t="str">
            <v/>
          </cell>
          <cell r="E893" t="str">
            <v>供用1日賃料 修理費含む 階高5.0m以上5.7m未満 躯体支保工</v>
          </cell>
          <cell r="G893" t="str">
            <v>㎡</v>
          </cell>
        </row>
        <row r="894">
          <cell r="B894" t="str">
            <v>056-14</v>
          </cell>
          <cell r="C894" t="str">
            <v>内部躯体足場</v>
          </cell>
          <cell r="D894" t="str">
            <v/>
          </cell>
          <cell r="E894" t="str">
            <v>供用1日賃料 修理費含む 階高5.7m以上7.4m未満 躯体支保工</v>
          </cell>
          <cell r="G894" t="str">
            <v>㎡</v>
          </cell>
        </row>
        <row r="895">
          <cell r="B895" t="str">
            <v>057-01</v>
          </cell>
          <cell r="C895" t="str">
            <v>内部躯体足場</v>
          </cell>
          <cell r="D895" t="str">
            <v/>
          </cell>
          <cell r="E895" t="str">
            <v>供用1日賃料 修理費含む 階高7.4m以上9.1m未満 躯体支保工</v>
          </cell>
          <cell r="G895" t="str">
            <v>㎡</v>
          </cell>
        </row>
        <row r="896">
          <cell r="B896" t="str">
            <v>057-02</v>
          </cell>
          <cell r="C896" t="str">
            <v>内部躯体足場</v>
          </cell>
          <cell r="D896" t="str">
            <v/>
          </cell>
          <cell r="E896" t="str">
            <v>供用1日賃料 修理費含む 階高9.1m以上10.8m未満 躯体支保工</v>
          </cell>
          <cell r="G896" t="str">
            <v>㎡</v>
          </cell>
        </row>
        <row r="897">
          <cell r="B897" t="str">
            <v>057-03</v>
          </cell>
          <cell r="C897" t="str">
            <v>内部躯体足場</v>
          </cell>
          <cell r="D897" t="str">
            <v/>
          </cell>
          <cell r="E897" t="str">
            <v>供用1日賃料 修理費含む 階高10.8m以上12.5m未満 躯体支保工</v>
          </cell>
          <cell r="G897" t="str">
            <v>㎡</v>
          </cell>
        </row>
        <row r="898">
          <cell r="B898" t="str">
            <v>057-04</v>
          </cell>
          <cell r="C898" t="str">
            <v>内部躯体足場</v>
          </cell>
          <cell r="D898" t="str">
            <v/>
          </cell>
          <cell r="E898" t="str">
            <v>基本料 修理費含む 階高4.0m超5.0m未満 鉄筋･型枠足場</v>
          </cell>
          <cell r="G898" t="str">
            <v>㎡</v>
          </cell>
        </row>
        <row r="899">
          <cell r="B899" t="str">
            <v>057-05</v>
          </cell>
          <cell r="C899" t="str">
            <v>内部躯体足場</v>
          </cell>
          <cell r="D899" t="str">
            <v/>
          </cell>
          <cell r="E899" t="str">
            <v>基本料 修理費含む 階高4.0m超5.0m未満 鉄筋･型枠足場 転用数1</v>
          </cell>
          <cell r="G899" t="str">
            <v>㎡</v>
          </cell>
        </row>
        <row r="900">
          <cell r="B900" t="str">
            <v>057-06</v>
          </cell>
          <cell r="C900" t="str">
            <v>内部躯体足場</v>
          </cell>
          <cell r="D900" t="str">
            <v/>
          </cell>
          <cell r="E900" t="str">
            <v>基本料 修理費含む 階高4.0m超5.0m未満 鉄筋･型枠足場 転用数2</v>
          </cell>
          <cell r="G900" t="str">
            <v>㎡</v>
          </cell>
        </row>
        <row r="901">
          <cell r="B901" t="str">
            <v>057-07</v>
          </cell>
          <cell r="C901" t="str">
            <v>内部躯体足場</v>
          </cell>
          <cell r="D901" t="str">
            <v/>
          </cell>
          <cell r="E901" t="str">
            <v>基本料 修理費含む 階高4.0m超5.0m未満 鉄筋･型枠足場 転用数3</v>
          </cell>
          <cell r="G901" t="str">
            <v>㎡</v>
          </cell>
        </row>
        <row r="902">
          <cell r="B902" t="str">
            <v>057-08</v>
          </cell>
          <cell r="C902" t="str">
            <v>内部躯体足場</v>
          </cell>
          <cell r="D902" t="str">
            <v/>
          </cell>
          <cell r="E902" t="str">
            <v>基本料 修理費含む 階高4.0m超5.0m未満 鉄筋･型枠足場 転用数4</v>
          </cell>
          <cell r="G902" t="str">
            <v>㎡</v>
          </cell>
        </row>
        <row r="903">
          <cell r="B903" t="str">
            <v>057-09</v>
          </cell>
          <cell r="C903" t="str">
            <v>内部躯体足場</v>
          </cell>
          <cell r="D903" t="str">
            <v/>
          </cell>
          <cell r="E903" t="str">
            <v>基本料 修理費含む 階高4.0m超5.0m未満 鉄筋･型枠足場 転用数5</v>
          </cell>
          <cell r="G903" t="str">
            <v>㎡</v>
          </cell>
        </row>
        <row r="904">
          <cell r="B904" t="str">
            <v>057-10</v>
          </cell>
          <cell r="C904" t="str">
            <v>内部躯体足場</v>
          </cell>
          <cell r="D904" t="str">
            <v/>
          </cell>
          <cell r="E904" t="str">
            <v>基本料 修理費含む 階高4.0m超5.0m未満 鉄筋･型枠足場 転用数6</v>
          </cell>
          <cell r="G904" t="str">
            <v>㎡</v>
          </cell>
        </row>
        <row r="905">
          <cell r="B905" t="str">
            <v>057-11</v>
          </cell>
          <cell r="C905" t="str">
            <v>内部躯体足場</v>
          </cell>
          <cell r="D905" t="str">
            <v/>
          </cell>
          <cell r="E905" t="str">
            <v>基本料 修理費含む 階高4.0m超5.0m未満 鉄筋･型枠足場 転用数7</v>
          </cell>
          <cell r="G905" t="str">
            <v>㎡</v>
          </cell>
        </row>
        <row r="906">
          <cell r="B906" t="str">
            <v>057-12</v>
          </cell>
          <cell r="C906" t="str">
            <v>内部躯体足場</v>
          </cell>
          <cell r="D906" t="str">
            <v/>
          </cell>
          <cell r="E906" t="str">
            <v>基本料 修理費含む 階高4.0m超5.0m未満 鉄筋･型枠足場 転用数8</v>
          </cell>
          <cell r="G906" t="str">
            <v>㎡</v>
          </cell>
        </row>
        <row r="907">
          <cell r="B907" t="str">
            <v>057-13</v>
          </cell>
          <cell r="C907" t="str">
            <v>内部躯体足場</v>
          </cell>
          <cell r="D907" t="str">
            <v/>
          </cell>
          <cell r="E907" t="str">
            <v>基本料 修理費含む 階高4.0m超5.0m未満 鉄筋･型枠足場 転用数9</v>
          </cell>
          <cell r="G907" t="str">
            <v>㎡</v>
          </cell>
        </row>
        <row r="908">
          <cell r="B908" t="str">
            <v>057-14</v>
          </cell>
          <cell r="C908" t="str">
            <v>内部躯体足場</v>
          </cell>
          <cell r="D908" t="str">
            <v/>
          </cell>
          <cell r="E908" t="str">
            <v>基本料 修理費含む 階高4.0m超5.0m未満 鉄筋･型枠足場 転用数10</v>
          </cell>
          <cell r="G908" t="str">
            <v>㎡</v>
          </cell>
        </row>
        <row r="909">
          <cell r="B909" t="str">
            <v>058-01</v>
          </cell>
          <cell r="C909" t="str">
            <v>内部躯体足場</v>
          </cell>
          <cell r="D909" t="str">
            <v/>
          </cell>
          <cell r="E909" t="str">
            <v>基本料 修理費含む 階高5.0m以上5.7m未満 躯体支保工</v>
          </cell>
          <cell r="G909" t="str">
            <v>㎡</v>
          </cell>
        </row>
        <row r="910">
          <cell r="B910" t="str">
            <v>058-02</v>
          </cell>
          <cell r="C910" t="str">
            <v>内部躯体足場</v>
          </cell>
          <cell r="D910" t="str">
            <v/>
          </cell>
          <cell r="E910" t="str">
            <v>基本料 修理費含む 階高5.0m以上5.7m未満 躯体支保工 転用数1</v>
          </cell>
          <cell r="G910" t="str">
            <v>㎡</v>
          </cell>
        </row>
        <row r="911">
          <cell r="B911" t="str">
            <v>058-03</v>
          </cell>
          <cell r="C911" t="str">
            <v>内部躯体足場</v>
          </cell>
          <cell r="E911" t="str">
            <v>基本料 修理費含む 階高5.7m以上7.4m未満 躯体支保工</v>
          </cell>
          <cell r="G911" t="str">
            <v>㎡</v>
          </cell>
        </row>
        <row r="912">
          <cell r="B912" t="str">
            <v>058-04</v>
          </cell>
          <cell r="C912" t="str">
            <v>内部躯体足場</v>
          </cell>
          <cell r="E912" t="str">
            <v>基本料 修理費含む 階高5.7m以上7.4m未満 躯体支保工 転用数1</v>
          </cell>
          <cell r="G912" t="str">
            <v>㎡</v>
          </cell>
        </row>
        <row r="913">
          <cell r="B913" t="str">
            <v>058-05</v>
          </cell>
          <cell r="C913" t="str">
            <v>内部躯体足場</v>
          </cell>
          <cell r="E913" t="str">
            <v>基本料 修理費含む 階高7.4m以上9.1m未満 躯体支保工</v>
          </cell>
          <cell r="G913" t="str">
            <v>㎡</v>
          </cell>
        </row>
        <row r="914">
          <cell r="B914" t="str">
            <v>058-06</v>
          </cell>
          <cell r="C914" t="str">
            <v>内部躯体足場</v>
          </cell>
          <cell r="E914" t="str">
            <v>基本料 修理費含む 階高7.4m以上9.1m未満 躯体支保工 転用数1</v>
          </cell>
          <cell r="G914" t="str">
            <v>㎡</v>
          </cell>
        </row>
        <row r="915">
          <cell r="B915" t="str">
            <v>058-07</v>
          </cell>
          <cell r="C915" t="str">
            <v>内部躯体足場</v>
          </cell>
          <cell r="E915" t="str">
            <v>基本料 修理費含む 階高9.1m以上10.8m未満 躯体支保工</v>
          </cell>
          <cell r="G915" t="str">
            <v>㎡</v>
          </cell>
        </row>
        <row r="916">
          <cell r="B916" t="str">
            <v>058-08</v>
          </cell>
          <cell r="C916" t="str">
            <v>内部躯体足場</v>
          </cell>
          <cell r="E916" t="str">
            <v>基本料 修理費含む 階高9.1m以上10.8m未満 躯体支保工 転用数1</v>
          </cell>
          <cell r="G916" t="str">
            <v>㎡</v>
          </cell>
        </row>
        <row r="917">
          <cell r="B917" t="str">
            <v>058-09</v>
          </cell>
          <cell r="C917" t="str">
            <v>内部躯体足場</v>
          </cell>
          <cell r="E917" t="str">
            <v>基本料 修理費含む 階高10.8m以上12.5m未満 躯体支保工</v>
          </cell>
          <cell r="G917" t="str">
            <v>㎡</v>
          </cell>
        </row>
        <row r="918">
          <cell r="B918" t="str">
            <v>058-10</v>
          </cell>
          <cell r="C918" t="str">
            <v>内部躯体足場</v>
          </cell>
          <cell r="E918" t="str">
            <v>基本料 修理費含む 階高10.8m以上12.5m未満 躯体支保工 転用数1</v>
          </cell>
          <cell r="G918" t="str">
            <v>㎡</v>
          </cell>
        </row>
        <row r="919">
          <cell r="B919" t="str">
            <v>058-11</v>
          </cell>
          <cell r="C919" t="str">
            <v>内部躯体足場</v>
          </cell>
          <cell r="E919" t="str">
            <v>RC造標準日数 修理費含む 階高4.0m以下 鉄筋･型枠足場</v>
          </cell>
          <cell r="G919" t="str">
            <v>㎡</v>
          </cell>
        </row>
        <row r="920">
          <cell r="B920" t="str">
            <v>058-12</v>
          </cell>
          <cell r="C920" t="str">
            <v>内部躯体足場</v>
          </cell>
          <cell r="E920" t="str">
            <v>RC造標準日数 修理費含む 階高4.0m以下 鉄筋･型枠足場 平屋用</v>
          </cell>
          <cell r="G920" t="str">
            <v>㎡</v>
          </cell>
        </row>
        <row r="921">
          <cell r="B921" t="str">
            <v>058-13</v>
          </cell>
          <cell r="C921" t="str">
            <v>内部躯体足場</v>
          </cell>
          <cell r="E921" t="str">
            <v>RC造標準日数 修理費含む 階高4.0m超5.0m未満 鉄筋･型枠足場 平屋用</v>
          </cell>
          <cell r="G921" t="str">
            <v>㎡</v>
          </cell>
        </row>
        <row r="922">
          <cell r="B922" t="str">
            <v>058-14</v>
          </cell>
          <cell r="C922" t="str">
            <v>内部躯体足場</v>
          </cell>
          <cell r="E922" t="str">
            <v>RC造標準日数 修理費含む 階高4.0m超5.0m未満 鉄筋･型枠足場 転用数1</v>
          </cell>
          <cell r="G922" t="str">
            <v>㎡</v>
          </cell>
        </row>
        <row r="923">
          <cell r="B923" t="str">
            <v>059-01</v>
          </cell>
          <cell r="C923" t="str">
            <v>内部躯体足場</v>
          </cell>
          <cell r="E923" t="str">
            <v>RC造標準日数 修理費含む 階高4.0m超5.0m未満 鉄筋･型枠足場 転用数2</v>
          </cell>
          <cell r="G923" t="str">
            <v>㎡</v>
          </cell>
        </row>
        <row r="924">
          <cell r="B924" t="str">
            <v>059-02</v>
          </cell>
          <cell r="C924" t="str">
            <v>内部躯体足場</v>
          </cell>
          <cell r="E924" t="str">
            <v>RC造標準日数 修理費含む 階高4.0m超5.0m未満 鉄筋･型枠足場 転用数3</v>
          </cell>
          <cell r="G924" t="str">
            <v>㎡</v>
          </cell>
        </row>
        <row r="925">
          <cell r="B925" t="str">
            <v>059-03</v>
          </cell>
          <cell r="C925" t="str">
            <v>内部躯体足場</v>
          </cell>
          <cell r="E925" t="str">
            <v>RC造標準日数 修理費含む 階高4.0m超5.0m未満 鉄筋･型枠足場 転用数4</v>
          </cell>
          <cell r="G925" t="str">
            <v>㎡</v>
          </cell>
        </row>
        <row r="926">
          <cell r="B926" t="str">
            <v>059-04</v>
          </cell>
          <cell r="C926" t="str">
            <v>内部躯体足場</v>
          </cell>
          <cell r="E926" t="str">
            <v>RC造標準日数 修理費含む 階高4.0m超5.0m未満 鉄筋･型枠足場 転用数5</v>
          </cell>
          <cell r="G926" t="str">
            <v>㎡</v>
          </cell>
        </row>
        <row r="927">
          <cell r="B927" t="str">
            <v>059-05</v>
          </cell>
          <cell r="C927" t="str">
            <v>内部躯体足場</v>
          </cell>
          <cell r="E927" t="str">
            <v>RC造標準日数 修理費含む 階高4.0m超5.0m未満 鉄筋･型枠足場 転用数6</v>
          </cell>
          <cell r="G927" t="str">
            <v>㎡</v>
          </cell>
        </row>
        <row r="928">
          <cell r="B928" t="str">
            <v>059-06</v>
          </cell>
          <cell r="C928" t="str">
            <v>内部躯体足場</v>
          </cell>
          <cell r="E928" t="str">
            <v>RC造標準日数 修理費含む 階高4.0m超5.0m未満 鉄筋･型枠足場 転用数7</v>
          </cell>
          <cell r="G928" t="str">
            <v>㎡</v>
          </cell>
        </row>
        <row r="929">
          <cell r="B929" t="str">
            <v>059-07</v>
          </cell>
          <cell r="C929" t="str">
            <v>内部躯体足場</v>
          </cell>
          <cell r="E929" t="str">
            <v>RC造標準日数 修理費含む 階高4.0m超5.0m未満 鉄筋･型枠足場 転用数8</v>
          </cell>
          <cell r="G929" t="str">
            <v>㎡</v>
          </cell>
        </row>
        <row r="930">
          <cell r="B930" t="str">
            <v>059-08</v>
          </cell>
          <cell r="C930" t="str">
            <v>内部躯体足場</v>
          </cell>
          <cell r="E930" t="str">
            <v>RC造標準日数 修理費含む 階高4.0m超5.0m未満 鉄筋･型枠足場 転用数9</v>
          </cell>
          <cell r="G930" t="str">
            <v>㎡</v>
          </cell>
        </row>
        <row r="931">
          <cell r="B931" t="str">
            <v>059-09</v>
          </cell>
          <cell r="C931" t="str">
            <v>内部躯体足場</v>
          </cell>
          <cell r="E931" t="str">
            <v>RC造標準日数 修理費含む 階高4.0m超5.0m未満 鉄筋･型枠足場 転用数10</v>
          </cell>
          <cell r="G931" t="str">
            <v>㎡</v>
          </cell>
        </row>
        <row r="932">
          <cell r="B932" t="str">
            <v>059-10</v>
          </cell>
          <cell r="C932" t="str">
            <v>内部躯体足場</v>
          </cell>
          <cell r="E932" t="str">
            <v>RC造標準日数 修理費含む 階高5.0m以上5.7m未満 躯体支保工 転用数1</v>
          </cell>
          <cell r="G932" t="str">
            <v>㎡</v>
          </cell>
        </row>
        <row r="933">
          <cell r="B933" t="str">
            <v>059-11</v>
          </cell>
          <cell r="C933" t="str">
            <v>内部躯体足場</v>
          </cell>
          <cell r="E933" t="str">
            <v>RC造標準日数 修理費含む 階高5.7m以上7.4m未満 躯体支保工 転用数1</v>
          </cell>
          <cell r="G933" t="str">
            <v>㎡</v>
          </cell>
        </row>
        <row r="934">
          <cell r="B934" t="str">
            <v>059-12</v>
          </cell>
          <cell r="C934" t="str">
            <v>内部躯体足場</v>
          </cell>
          <cell r="E934" t="str">
            <v>RC造標準日数 修理費含む 階高7.4m以上9.1m未満 躯体支保工 転用数1</v>
          </cell>
          <cell r="G934" t="str">
            <v>㎡</v>
          </cell>
        </row>
        <row r="935">
          <cell r="B935" t="str">
            <v>059-13</v>
          </cell>
          <cell r="C935" t="str">
            <v>内部躯体足場</v>
          </cell>
          <cell r="E935" t="str">
            <v>RC造標準日数 修理費含む 階高9.1m以上10.8m未満 躯体支保工 転用数1</v>
          </cell>
          <cell r="G935" t="str">
            <v>㎡</v>
          </cell>
        </row>
        <row r="936">
          <cell r="B936" t="str">
            <v>059-14</v>
          </cell>
          <cell r="C936" t="str">
            <v>内部躯体足場</v>
          </cell>
          <cell r="E936" t="str">
            <v>RC造標準日数 修理費含む 階高10.8m以上12.5m未満 躯体支保工 転用数1</v>
          </cell>
          <cell r="G936" t="str">
            <v>㎡</v>
          </cell>
        </row>
        <row r="937">
          <cell r="B937" t="str">
            <v>060-01</v>
          </cell>
          <cell r="C937" t="str">
            <v>内部躯体足場（手すり先行方式）</v>
          </cell>
          <cell r="E937" t="str">
            <v>掛払い手間 階高4.0m超5.0m未満 鉄筋･型枠足場</v>
          </cell>
          <cell r="G937" t="str">
            <v>㎡</v>
          </cell>
        </row>
        <row r="938">
          <cell r="B938" t="str">
            <v>060-02</v>
          </cell>
          <cell r="C938" t="str">
            <v>内部躯体足場（手すり先行方式）</v>
          </cell>
          <cell r="E938" t="str">
            <v>掛払い手間 階高5.0m以上5.7m未満 躯体支保工</v>
          </cell>
          <cell r="G938" t="str">
            <v>㎡</v>
          </cell>
        </row>
        <row r="939">
          <cell r="B939" t="str">
            <v>060-03</v>
          </cell>
          <cell r="C939" t="str">
            <v>内部躯体足場（手すり先行方式）</v>
          </cell>
          <cell r="E939" t="str">
            <v>掛払い手間 階高5.7m以上7.4m未満 躯体支保工</v>
          </cell>
          <cell r="G939" t="str">
            <v>㎡</v>
          </cell>
        </row>
        <row r="940">
          <cell r="B940" t="str">
            <v>060-04</v>
          </cell>
          <cell r="C940" t="str">
            <v>内部躯体足場（手すり先行方式）</v>
          </cell>
          <cell r="E940" t="str">
            <v>掛払い手間 階高7.4m以上9.1m未満 躯体支保工</v>
          </cell>
          <cell r="G940" t="str">
            <v>㎡</v>
          </cell>
        </row>
        <row r="941">
          <cell r="B941" t="str">
            <v>060-05</v>
          </cell>
          <cell r="C941" t="str">
            <v>内部躯体足場（手すり先行方式）</v>
          </cell>
          <cell r="E941" t="str">
            <v>掛払い手間 階高9.1m以上10.8m未満 躯体支保工</v>
          </cell>
          <cell r="G941" t="str">
            <v>㎡</v>
          </cell>
        </row>
        <row r="942">
          <cell r="B942" t="str">
            <v>060-06</v>
          </cell>
          <cell r="C942" t="str">
            <v>内部躯体足場（手すり先行方式）</v>
          </cell>
          <cell r="E942" t="str">
            <v>掛払い手間 階高10.8m以上12.5m未満 躯体支保工</v>
          </cell>
          <cell r="G942" t="str">
            <v>㎡</v>
          </cell>
        </row>
        <row r="943">
          <cell r="B943" t="str">
            <v>060-07</v>
          </cell>
          <cell r="C943" t="str">
            <v>内部躯体足場（手すり先行方式）</v>
          </cell>
          <cell r="E943" t="str">
            <v>供用1日賃料 修理費含む 階高4.0m超5.0m未満 鉄筋･型枠足場</v>
          </cell>
          <cell r="G943" t="str">
            <v>㎡</v>
          </cell>
        </row>
        <row r="944">
          <cell r="B944" t="str">
            <v>060-08</v>
          </cell>
          <cell r="C944" t="str">
            <v>内部躯体足場（手すり先行方式）</v>
          </cell>
          <cell r="E944" t="str">
            <v>供用1日賃料 修理費含む 階高5.0m以上5.7m未満 躯体支保工</v>
          </cell>
          <cell r="G944" t="str">
            <v>㎡</v>
          </cell>
        </row>
        <row r="945">
          <cell r="B945" t="str">
            <v>060-09</v>
          </cell>
          <cell r="C945" t="str">
            <v>内部躯体足場（手すり先行方式）</v>
          </cell>
          <cell r="E945" t="str">
            <v>供用1日賃料 修理費含む 階高5.7m以上7.4m未満 躯体支保工</v>
          </cell>
          <cell r="G945" t="str">
            <v>㎡</v>
          </cell>
        </row>
        <row r="946">
          <cell r="B946" t="str">
            <v>060-10</v>
          </cell>
          <cell r="C946" t="str">
            <v>内部躯体足場（手すり先行方式）</v>
          </cell>
          <cell r="E946" t="str">
            <v>供用1日賃料 修理費含む 階高7.4m以上9.1m未満 躯体支保工</v>
          </cell>
          <cell r="G946" t="str">
            <v>㎡</v>
          </cell>
        </row>
        <row r="947">
          <cell r="B947" t="str">
            <v>060-11</v>
          </cell>
          <cell r="C947" t="str">
            <v>内部躯体足場（手すり先行方式）</v>
          </cell>
          <cell r="E947" t="str">
            <v>供用1日賃料 修理費含む 階高9.1m以上10.8m未満 躯体支保工</v>
          </cell>
          <cell r="G947" t="str">
            <v>㎡</v>
          </cell>
        </row>
        <row r="948">
          <cell r="B948" t="str">
            <v>060-12</v>
          </cell>
          <cell r="C948" t="str">
            <v>内部躯体足場（手すり先行方式）</v>
          </cell>
          <cell r="E948" t="str">
            <v>供用1日賃料 修理費含む 階高10.8m以上12.5m未満 躯体支保工</v>
          </cell>
          <cell r="G948" t="str">
            <v>㎡</v>
          </cell>
        </row>
        <row r="949">
          <cell r="B949" t="str">
            <v>060-13</v>
          </cell>
          <cell r="C949" t="str">
            <v>内部躯体足場（手すり先行方式）</v>
          </cell>
          <cell r="E949" t="str">
            <v>基本料 修理費含む 階高4.0m超5.0m未満 鉄筋･型枠足場</v>
          </cell>
          <cell r="G949" t="str">
            <v>㎡</v>
          </cell>
        </row>
        <row r="950">
          <cell r="B950" t="str">
            <v>060-14</v>
          </cell>
          <cell r="C950" t="str">
            <v>内部躯体足場（手すり先行方式）</v>
          </cell>
          <cell r="E950" t="str">
            <v>基本料 修理費含む 階高4.0m超5.0m未満 鉄筋･型枠足場 転用数1</v>
          </cell>
          <cell r="G950" t="str">
            <v>㎡</v>
          </cell>
        </row>
        <row r="951">
          <cell r="B951" t="str">
            <v>061-01</v>
          </cell>
          <cell r="C951" t="str">
            <v>内部躯体足場（手すり先行方式）</v>
          </cell>
          <cell r="E951" t="str">
            <v>基本料 修理費含む 階高4.0m超5.0m未満 鉄筋･型枠足場 転用数2</v>
          </cell>
          <cell r="G951" t="str">
            <v>㎡</v>
          </cell>
        </row>
        <row r="952">
          <cell r="B952" t="str">
            <v>061-02</v>
          </cell>
          <cell r="C952" t="str">
            <v>内部躯体足場（手すり先行方式）</v>
          </cell>
          <cell r="E952" t="str">
            <v>基本料 修理費含む 階高4.0m超5.0m未満 鉄筋･型枠足場 転用数3</v>
          </cell>
          <cell r="G952" t="str">
            <v>㎡</v>
          </cell>
        </row>
        <row r="953">
          <cell r="B953" t="str">
            <v>061-03</v>
          </cell>
          <cell r="C953" t="str">
            <v>内部躯体足場（手すり先行方式）</v>
          </cell>
          <cell r="E953" t="str">
            <v>基本料 修理費含む 階高4.0m超5.0m未満 鉄筋･型枠足場 転用数4</v>
          </cell>
          <cell r="G953" t="str">
            <v>㎡</v>
          </cell>
        </row>
        <row r="954">
          <cell r="B954" t="str">
            <v>061-04</v>
          </cell>
          <cell r="C954" t="str">
            <v>内部躯体足場（手すり先行方式）</v>
          </cell>
          <cell r="E954" t="str">
            <v>基本料 修理費含む 階高4.0m超5.0m未満 鉄筋･型枠足場 転用数5</v>
          </cell>
          <cell r="G954" t="str">
            <v>㎡</v>
          </cell>
        </row>
        <row r="955">
          <cell r="B955" t="str">
            <v>061-05</v>
          </cell>
          <cell r="C955" t="str">
            <v>内部躯体足場（手すり先行方式）</v>
          </cell>
          <cell r="E955" t="str">
            <v>基本料 修理費含む 階高4.0m超5.0m未満 鉄筋･型枠足場 転用数6</v>
          </cell>
          <cell r="G955" t="str">
            <v>㎡</v>
          </cell>
        </row>
        <row r="956">
          <cell r="B956" t="str">
            <v>061-06</v>
          </cell>
          <cell r="C956" t="str">
            <v>内部躯体足場（手すり先行方式）</v>
          </cell>
          <cell r="E956" t="str">
            <v>基本料 修理費含む 階高4.0m超5.0m未満 鉄筋･型枠足場 転用数7</v>
          </cell>
          <cell r="G956" t="str">
            <v>㎡</v>
          </cell>
        </row>
        <row r="957">
          <cell r="B957" t="str">
            <v>061-07</v>
          </cell>
          <cell r="C957" t="str">
            <v>内部躯体足場（手すり先行方式）</v>
          </cell>
          <cell r="E957" t="str">
            <v>基本料 修理費含む 階高4.0m超5.0m未満 鉄筋･型枠足場 転用数8</v>
          </cell>
          <cell r="G957" t="str">
            <v>㎡</v>
          </cell>
        </row>
        <row r="958">
          <cell r="B958" t="str">
            <v>061-08</v>
          </cell>
          <cell r="C958" t="str">
            <v>内部躯体足場（手すり先行方式）</v>
          </cell>
          <cell r="E958" t="str">
            <v>基本料 修理費含む 階高4.0m超5.0m未満 鉄筋･型枠足場 転用数9</v>
          </cell>
          <cell r="G958" t="str">
            <v>㎡</v>
          </cell>
        </row>
        <row r="959">
          <cell r="B959" t="str">
            <v>061-09</v>
          </cell>
          <cell r="C959" t="str">
            <v>内部躯体足場（手すり先行方式）</v>
          </cell>
          <cell r="E959" t="str">
            <v>基本料 修理費含む 階高4.0m超5.0m未満 鉄筋･型枠足場 転用数10</v>
          </cell>
          <cell r="G959" t="str">
            <v>㎡</v>
          </cell>
        </row>
        <row r="960">
          <cell r="B960" t="str">
            <v>061-10</v>
          </cell>
          <cell r="C960" t="str">
            <v>内部躯体足場（手すり先行方式）</v>
          </cell>
          <cell r="E960" t="str">
            <v>基本料 修理費含む 階高5.0m以上5.7m未満 躯体支保工</v>
          </cell>
          <cell r="G960" t="str">
            <v>㎡</v>
          </cell>
        </row>
        <row r="961">
          <cell r="B961" t="str">
            <v>061-11</v>
          </cell>
          <cell r="C961" t="str">
            <v>内部躯体足場（手すり先行方式）</v>
          </cell>
          <cell r="E961" t="str">
            <v>基本料 修理費含む 階高5.0m以上5.7m未満 躯体支保工 転用数1</v>
          </cell>
          <cell r="G961" t="str">
            <v>㎡</v>
          </cell>
        </row>
        <row r="962">
          <cell r="B962" t="str">
            <v>061-12</v>
          </cell>
          <cell r="C962" t="str">
            <v>内部躯体足場（手すり先行方式）</v>
          </cell>
          <cell r="E962" t="str">
            <v>基本料 修理費含む 階高5.7m以上7.4m未満 躯体支保工</v>
          </cell>
          <cell r="G962" t="str">
            <v>㎡</v>
          </cell>
        </row>
        <row r="963">
          <cell r="B963" t="str">
            <v>061-13</v>
          </cell>
          <cell r="C963" t="str">
            <v>内部躯体足場（手すり先行方式）</v>
          </cell>
          <cell r="E963" t="str">
            <v>基本料 修理費含む 階高5.7m以上7.4m未満 躯体支保工 転用数1</v>
          </cell>
          <cell r="G963" t="str">
            <v>㎡</v>
          </cell>
        </row>
        <row r="964">
          <cell r="B964" t="str">
            <v>061-14</v>
          </cell>
          <cell r="C964" t="str">
            <v>内部躯体足場（手すり先行方式）</v>
          </cell>
          <cell r="E964" t="str">
            <v>基本料 修理費含む 階高7.4m以上9.1m未満 躯体支保工</v>
          </cell>
          <cell r="G964" t="str">
            <v>㎡</v>
          </cell>
        </row>
        <row r="965">
          <cell r="B965" t="str">
            <v>062-01</v>
          </cell>
          <cell r="C965" t="str">
            <v>内部躯体足場（手すり先行方式）</v>
          </cell>
          <cell r="E965" t="str">
            <v>基本料 修理費含む 階高7.4m以上9.1m未満 躯体支保工 転用数1</v>
          </cell>
          <cell r="G965" t="str">
            <v>㎡</v>
          </cell>
        </row>
        <row r="966">
          <cell r="B966" t="str">
            <v>062-02</v>
          </cell>
          <cell r="C966" t="str">
            <v>内部躯体足場（手すり先行方式）</v>
          </cell>
          <cell r="E966" t="str">
            <v>基本料 修理費含む 階高9.1m以上10.8m未満 躯体支保工</v>
          </cell>
          <cell r="G966" t="str">
            <v>㎡</v>
          </cell>
        </row>
        <row r="967">
          <cell r="B967" t="str">
            <v>062-03</v>
          </cell>
          <cell r="C967" t="str">
            <v>内部躯体足場（手すり先行方式）</v>
          </cell>
          <cell r="E967" t="str">
            <v>基本料 修理費含む 階高9.1m以上10.8m未満 躯体支保工 転用数1</v>
          </cell>
          <cell r="G967" t="str">
            <v>㎡</v>
          </cell>
        </row>
        <row r="968">
          <cell r="B968" t="str">
            <v>062-04</v>
          </cell>
          <cell r="C968" t="str">
            <v>内部躯体足場（手すり先行方式）</v>
          </cell>
          <cell r="E968" t="str">
            <v>基本料 修理費含む 階高10.8m以上12.5m未満 躯体支保工</v>
          </cell>
          <cell r="G968" t="str">
            <v>㎡</v>
          </cell>
        </row>
        <row r="969">
          <cell r="B969" t="str">
            <v>062-05</v>
          </cell>
          <cell r="C969" t="str">
            <v>内部躯体足場（手すり先行方式）</v>
          </cell>
          <cell r="E969" t="str">
            <v>基本料 修理費含む 階高10.8m以上12.5m未満 躯体支保工 転用数1</v>
          </cell>
          <cell r="G969" t="str">
            <v>㎡</v>
          </cell>
        </row>
        <row r="970">
          <cell r="B970" t="str">
            <v>062-06</v>
          </cell>
          <cell r="C970" t="str">
            <v>内部躯体足場（手すり先行方式）</v>
          </cell>
          <cell r="E970" t="str">
            <v>RC造標準日数 修理費含む 階高4.0m超5.0m未満 鉄筋･型枠足場 平屋用</v>
          </cell>
          <cell r="G970" t="str">
            <v>㎡</v>
          </cell>
        </row>
        <row r="971">
          <cell r="B971" t="str">
            <v>062-07</v>
          </cell>
          <cell r="C971" t="str">
            <v>内部躯体足場（手すり先行方式）</v>
          </cell>
          <cell r="E971" t="str">
            <v>RC造標準日数 修理費含む 階高4.0m超5.0m未満 鉄筋･型枠足場 転用数1</v>
          </cell>
          <cell r="G971" t="str">
            <v>㎡</v>
          </cell>
        </row>
        <row r="972">
          <cell r="B972" t="str">
            <v>062-08</v>
          </cell>
          <cell r="C972" t="str">
            <v>内部躯体足場（手すり先行方式）</v>
          </cell>
          <cell r="E972" t="str">
            <v>RC造標準日数 修理費含む 階高4.0m超5.0m未満 鉄筋･型枠足場 転用数2</v>
          </cell>
          <cell r="G972" t="str">
            <v>㎡</v>
          </cell>
        </row>
        <row r="973">
          <cell r="B973" t="str">
            <v>062-09</v>
          </cell>
          <cell r="C973" t="str">
            <v>内部躯体足場（手すり先行方式）</v>
          </cell>
          <cell r="E973" t="str">
            <v>RC造標準日数 修理費含む 階高4.0m超5.0m未満 鉄筋･型枠足場 転用数3</v>
          </cell>
          <cell r="G973" t="str">
            <v>㎡</v>
          </cell>
        </row>
        <row r="974">
          <cell r="B974" t="str">
            <v>062-10</v>
          </cell>
          <cell r="C974" t="str">
            <v>内部躯体足場（手すり先行方式）</v>
          </cell>
          <cell r="E974" t="str">
            <v>RC造標準日数 修理費含む 階高4.0m超5.0m未満 鉄筋･型枠足場 転用数4</v>
          </cell>
          <cell r="G974" t="str">
            <v>㎡</v>
          </cell>
        </row>
        <row r="975">
          <cell r="B975" t="str">
            <v>062-11</v>
          </cell>
          <cell r="C975" t="str">
            <v>内部躯体足場（手すり先行方式）</v>
          </cell>
          <cell r="E975" t="str">
            <v>RC造標準日数 修理費含む 階高4.0m超5.0m未満 鉄筋･型枠足場 転用数5</v>
          </cell>
          <cell r="G975" t="str">
            <v>㎡</v>
          </cell>
        </row>
        <row r="976">
          <cell r="B976" t="str">
            <v>062-12</v>
          </cell>
          <cell r="C976" t="str">
            <v>内部躯体足場（手すり先行方式）</v>
          </cell>
          <cell r="E976" t="str">
            <v>RC造標準日数 修理費含む 階高4.0m超5.0m未満 鉄筋･型枠足場 転用数6</v>
          </cell>
          <cell r="G976" t="str">
            <v>㎡</v>
          </cell>
        </row>
        <row r="977">
          <cell r="B977" t="str">
            <v>062-13</v>
          </cell>
          <cell r="C977" t="str">
            <v>内部躯体足場（手すり先行方式）</v>
          </cell>
          <cell r="E977" t="str">
            <v>RC造標準日数 修理費含む 階高4.0m超5.0m未満 鉄筋･型枠足場 転用数7</v>
          </cell>
          <cell r="G977" t="str">
            <v>㎡</v>
          </cell>
        </row>
        <row r="978">
          <cell r="B978" t="str">
            <v>062-14</v>
          </cell>
          <cell r="C978" t="str">
            <v>内部躯体足場（手すり先行方式）</v>
          </cell>
          <cell r="E978" t="str">
            <v>RC造標準日数 修理費含む 階高4.0m超5.0m未満 鉄筋･型枠足場 転用数8</v>
          </cell>
          <cell r="G978" t="str">
            <v>㎡</v>
          </cell>
        </row>
        <row r="979">
          <cell r="B979" t="str">
            <v>063-01</v>
          </cell>
          <cell r="C979" t="str">
            <v>内部躯体足場（手すり先行方式）</v>
          </cell>
          <cell r="E979" t="str">
            <v>RC造標準日数 修理費含む 階高4.0m超5.0m未満 鉄筋･型枠足場 転用数9</v>
          </cell>
          <cell r="G979" t="str">
            <v>㎡</v>
          </cell>
        </row>
        <row r="980">
          <cell r="B980" t="str">
            <v>063-02</v>
          </cell>
          <cell r="C980" t="str">
            <v>内部躯体足場（手すり先行方式）</v>
          </cell>
          <cell r="E980" t="str">
            <v>RC造標準日数 修理費含む 階高4.0m超5.0m未満 鉄筋･型枠足場 転用数10</v>
          </cell>
          <cell r="G980" t="str">
            <v>㎡</v>
          </cell>
        </row>
        <row r="981">
          <cell r="B981" t="str">
            <v>063-03</v>
          </cell>
          <cell r="C981" t="str">
            <v>内部躯体足場（手すり先行方式）</v>
          </cell>
          <cell r="E981" t="str">
            <v>RC造標準日数 修理費含む 階高5.0m以上5.7m未満 躯体支保工 転用数1</v>
          </cell>
          <cell r="G981" t="str">
            <v>㎡</v>
          </cell>
        </row>
        <row r="982">
          <cell r="B982" t="str">
            <v>063-04</v>
          </cell>
          <cell r="C982" t="str">
            <v>内部躯体足場（手すり先行方式）</v>
          </cell>
          <cell r="E982" t="str">
            <v>RC造標準日数 修理費含む 階高5.7m以上7.4m未満 躯体支保工 転用数1</v>
          </cell>
          <cell r="G982" t="str">
            <v>㎡</v>
          </cell>
        </row>
        <row r="983">
          <cell r="B983" t="str">
            <v>063-05</v>
          </cell>
          <cell r="C983" t="str">
            <v>内部躯体足場（手すり先行方式）</v>
          </cell>
          <cell r="E983" t="str">
            <v>RC造標準日数 修理費含む 階高7.4m以上9.1m未満 躯体支保工 転用数1</v>
          </cell>
          <cell r="G983" t="str">
            <v>㎡</v>
          </cell>
        </row>
        <row r="984">
          <cell r="B984" t="str">
            <v>063-06</v>
          </cell>
          <cell r="C984" t="str">
            <v>内部躯体足場（手すり先行方式）</v>
          </cell>
          <cell r="E984" t="str">
            <v>RC造標準日数 修理費含む 階高9.1m以上10.8m未満 躯体支保工 転用数1</v>
          </cell>
          <cell r="G984" t="str">
            <v>㎡</v>
          </cell>
        </row>
        <row r="985">
          <cell r="B985" t="str">
            <v>063-07</v>
          </cell>
          <cell r="C985" t="str">
            <v>内部躯体足場（手すり先行方式）</v>
          </cell>
          <cell r="E985" t="str">
            <v>RC造標準日数 修理費含む 階高10.8m以上12.5m未満 躯体支保工 転用数1</v>
          </cell>
          <cell r="G985" t="str">
            <v>㎡</v>
          </cell>
        </row>
        <row r="986">
          <cell r="B986" t="str">
            <v>063-08</v>
          </cell>
          <cell r="C986" t="str">
            <v>内部仕上足場</v>
          </cell>
          <cell r="E986" t="str">
            <v>掛払い手間 階高4.0m以下 脚立足場</v>
          </cell>
          <cell r="G986" t="str">
            <v>㎡</v>
          </cell>
        </row>
        <row r="987">
          <cell r="B987" t="str">
            <v>063-09</v>
          </cell>
          <cell r="C987" t="str">
            <v>内部仕上足場</v>
          </cell>
          <cell r="E987" t="str">
            <v>掛払い手間 階高4.0m超5.0m未満 枠組棚足場</v>
          </cell>
          <cell r="G987" t="str">
            <v>㎡</v>
          </cell>
        </row>
        <row r="988">
          <cell r="B988" t="str">
            <v>063-10</v>
          </cell>
          <cell r="C988" t="str">
            <v>内部仕上足場</v>
          </cell>
          <cell r="E988" t="str">
            <v>掛払い手間 階高5.0m以上5.7m未満 枠組棚足場</v>
          </cell>
          <cell r="G988" t="str">
            <v>㎡</v>
          </cell>
        </row>
        <row r="989">
          <cell r="B989" t="str">
            <v>063-11</v>
          </cell>
          <cell r="C989" t="str">
            <v>内部仕上足場</v>
          </cell>
          <cell r="E989" t="str">
            <v>掛払い手間 階高5.7m以上7.4m未満 枠組棚足場</v>
          </cell>
          <cell r="G989" t="str">
            <v>㎡</v>
          </cell>
        </row>
        <row r="990">
          <cell r="B990" t="str">
            <v>063-12</v>
          </cell>
          <cell r="C990" t="str">
            <v>内部仕上足場</v>
          </cell>
          <cell r="E990" t="str">
            <v>掛払い手間 階高7.4m以上9.1m未満 枠組棚足場</v>
          </cell>
          <cell r="G990" t="str">
            <v>㎡</v>
          </cell>
        </row>
        <row r="991">
          <cell r="B991" t="str">
            <v>063-13</v>
          </cell>
          <cell r="C991" t="str">
            <v>内部仕上足場</v>
          </cell>
          <cell r="E991" t="str">
            <v>掛払い手間 階高9.1m以上10.8m未満 枠組棚足場</v>
          </cell>
          <cell r="G991" t="str">
            <v>㎡</v>
          </cell>
        </row>
        <row r="992">
          <cell r="B992" t="str">
            <v>063-14</v>
          </cell>
          <cell r="C992" t="str">
            <v>内部仕上足場</v>
          </cell>
          <cell r="E992" t="str">
            <v>掛払い手間 階高10.8m以上12.5m未満 枠組棚足場</v>
          </cell>
          <cell r="G992" t="str">
            <v>㎡</v>
          </cell>
        </row>
        <row r="993">
          <cell r="B993" t="str">
            <v>064-01</v>
          </cell>
          <cell r="C993" t="str">
            <v>内部仕上足場</v>
          </cell>
          <cell r="E993" t="str">
            <v>供用1日賃料 修理費含む 階高4.0m以下 脚立足場</v>
          </cell>
          <cell r="G993" t="str">
            <v>㎡</v>
          </cell>
        </row>
        <row r="994">
          <cell r="B994" t="str">
            <v>064-02</v>
          </cell>
          <cell r="C994" t="str">
            <v>内部仕上足場</v>
          </cell>
          <cell r="E994" t="str">
            <v>供用1日賃料 修理費含む 階高4.0m超5.0m未満 枠組棚足場</v>
          </cell>
          <cell r="G994" t="str">
            <v>㎡</v>
          </cell>
        </row>
        <row r="995">
          <cell r="B995" t="str">
            <v>064-03</v>
          </cell>
          <cell r="C995" t="str">
            <v>内部仕上足場</v>
          </cell>
          <cell r="E995" t="str">
            <v>供用1日賃料 修理費含む 階高5.0m以上5.7m未満 枠組棚足場</v>
          </cell>
          <cell r="G995" t="str">
            <v>㎡</v>
          </cell>
        </row>
        <row r="996">
          <cell r="B996" t="str">
            <v>064-04</v>
          </cell>
          <cell r="C996" t="str">
            <v>内部仕上足場</v>
          </cell>
          <cell r="E996" t="str">
            <v>供用1日賃料 修理費含む 階高5.7m以上7.4m未満 枠組棚足場</v>
          </cell>
          <cell r="G996" t="str">
            <v>㎡</v>
          </cell>
        </row>
        <row r="997">
          <cell r="B997" t="str">
            <v>064-05</v>
          </cell>
          <cell r="C997" t="str">
            <v>内部仕上足場</v>
          </cell>
          <cell r="E997" t="str">
            <v>供用1日賃料 修理費含む 階高7.4m以上9.1m未満 枠組棚足場</v>
          </cell>
          <cell r="G997" t="str">
            <v>㎡</v>
          </cell>
        </row>
        <row r="998">
          <cell r="B998" t="str">
            <v>064-06</v>
          </cell>
          <cell r="C998" t="str">
            <v>内部仕上足場</v>
          </cell>
          <cell r="E998" t="str">
            <v>供用1日賃料 修理費含む 階高9.1m以上10.8m未満 枠組棚足場</v>
          </cell>
          <cell r="G998" t="str">
            <v>㎡</v>
          </cell>
        </row>
        <row r="999">
          <cell r="B999" t="str">
            <v>064-07</v>
          </cell>
          <cell r="C999" t="str">
            <v>内部仕上足場</v>
          </cell>
          <cell r="E999" t="str">
            <v>供用1日賃料 修理費含む 階高10.8m以上12.5m未満 枠組棚足場</v>
          </cell>
          <cell r="G999" t="str">
            <v>㎡</v>
          </cell>
        </row>
        <row r="1000">
          <cell r="B1000" t="str">
            <v>064-08</v>
          </cell>
          <cell r="C1000" t="str">
            <v>内部仕上足場</v>
          </cell>
          <cell r="E1000" t="str">
            <v>基本料 修理費含む 階高4.0m以下 脚立足場</v>
          </cell>
          <cell r="G1000" t="str">
            <v>㎡</v>
          </cell>
        </row>
        <row r="1001">
          <cell r="B1001" t="str">
            <v>064-09</v>
          </cell>
          <cell r="C1001" t="str">
            <v>内部仕上足場</v>
          </cell>
          <cell r="E1001" t="str">
            <v>基本料 修理費含む 階高4.0m以下 脚立足場 転用数1</v>
          </cell>
          <cell r="G1001" t="str">
            <v>㎡</v>
          </cell>
        </row>
        <row r="1002">
          <cell r="B1002" t="str">
            <v>064-10</v>
          </cell>
          <cell r="C1002" t="str">
            <v>内部仕上足場</v>
          </cell>
          <cell r="E1002" t="str">
            <v>基本料 修理費含む 階高4.0m以下 脚立足場 転用数2</v>
          </cell>
          <cell r="G1002" t="str">
            <v>㎡</v>
          </cell>
        </row>
        <row r="1003">
          <cell r="B1003" t="str">
            <v>064-11</v>
          </cell>
          <cell r="C1003" t="str">
            <v>内部仕上足場</v>
          </cell>
          <cell r="E1003" t="str">
            <v>基本料 修理費含む 階高4.0m以下 脚立足場 転用数3</v>
          </cell>
          <cell r="G1003" t="str">
            <v>㎡</v>
          </cell>
        </row>
        <row r="1004">
          <cell r="B1004" t="str">
            <v>064-12</v>
          </cell>
          <cell r="C1004" t="str">
            <v>内部仕上足場</v>
          </cell>
          <cell r="E1004" t="str">
            <v>基本料 修理費含む 階高4.0m以下 脚立足場 転用数4</v>
          </cell>
          <cell r="G1004" t="str">
            <v>㎡</v>
          </cell>
        </row>
        <row r="1005">
          <cell r="B1005" t="str">
            <v>064-13</v>
          </cell>
          <cell r="C1005" t="str">
            <v>内部仕上足場</v>
          </cell>
          <cell r="E1005" t="str">
            <v>基本料 修理費含む 階高4.0m以下 脚立足場 転用数5</v>
          </cell>
          <cell r="G1005" t="str">
            <v>㎡</v>
          </cell>
        </row>
        <row r="1006">
          <cell r="B1006" t="str">
            <v>064-14</v>
          </cell>
          <cell r="C1006" t="str">
            <v>内部仕上足場</v>
          </cell>
          <cell r="E1006" t="str">
            <v>基本料 修理費含む 階高4.0m以下 脚立足場 転用数6</v>
          </cell>
          <cell r="G1006" t="str">
            <v>㎡</v>
          </cell>
        </row>
        <row r="1007">
          <cell r="B1007" t="str">
            <v>065-01</v>
          </cell>
          <cell r="C1007" t="str">
            <v>内部仕上足場</v>
          </cell>
          <cell r="E1007" t="str">
            <v>基本料 修理費含む 階高4.0m以下 脚立足場 転用数7</v>
          </cell>
          <cell r="G1007" t="str">
            <v>㎡</v>
          </cell>
        </row>
        <row r="1008">
          <cell r="B1008" t="str">
            <v>065-02</v>
          </cell>
          <cell r="C1008" t="str">
            <v>内部仕上足場</v>
          </cell>
          <cell r="E1008" t="str">
            <v>基本料 修理費含む 階高4.0m以下 脚立足場 転用数8</v>
          </cell>
          <cell r="G1008" t="str">
            <v>㎡</v>
          </cell>
        </row>
        <row r="1009">
          <cell r="B1009" t="str">
            <v>065-03</v>
          </cell>
          <cell r="C1009" t="str">
            <v>内部仕上足場</v>
          </cell>
          <cell r="E1009" t="str">
            <v>基本料 修理費含む 階高4.0m以下 脚立足場 転用数9</v>
          </cell>
          <cell r="G1009" t="str">
            <v>㎡</v>
          </cell>
        </row>
        <row r="1010">
          <cell r="B1010" t="str">
            <v>065-04</v>
          </cell>
          <cell r="C1010" t="str">
            <v>内部仕上足場</v>
          </cell>
          <cell r="E1010" t="str">
            <v>基本料 修理費含む 階高4.0m以下 脚立足場 転用数10</v>
          </cell>
          <cell r="G1010" t="str">
            <v>㎡</v>
          </cell>
        </row>
        <row r="1011">
          <cell r="B1011" t="str">
            <v>065-05</v>
          </cell>
          <cell r="C1011" t="str">
            <v>内部仕上足場</v>
          </cell>
          <cell r="E1011" t="str">
            <v>基本料 修理費含む 階高4.0m超5.0m未満 枠組棚足場</v>
          </cell>
          <cell r="G1011" t="str">
            <v>㎡</v>
          </cell>
        </row>
        <row r="1012">
          <cell r="B1012" t="str">
            <v>065-06</v>
          </cell>
          <cell r="C1012" t="str">
            <v>内部仕上足場</v>
          </cell>
          <cell r="E1012" t="str">
            <v>基本料 修理費含む 階高4.0m超5.0m未満 枠組棚足場 転用数1</v>
          </cell>
          <cell r="G1012" t="str">
            <v>㎡</v>
          </cell>
        </row>
        <row r="1013">
          <cell r="B1013" t="str">
            <v>065-07</v>
          </cell>
          <cell r="C1013" t="str">
            <v>内部仕上足場</v>
          </cell>
          <cell r="E1013" t="str">
            <v>基本料 修理費含む 階高4.0m超5.0m未満 枠組棚足場 転用数2</v>
          </cell>
          <cell r="G1013" t="str">
            <v>㎡</v>
          </cell>
        </row>
        <row r="1014">
          <cell r="B1014" t="str">
            <v>065-08</v>
          </cell>
          <cell r="C1014" t="str">
            <v>内部仕上足場</v>
          </cell>
          <cell r="E1014" t="str">
            <v>基本料 修理費含む 階高4.0m超5.0m未満 枠組棚足場 転用数3</v>
          </cell>
          <cell r="G1014" t="str">
            <v>㎡</v>
          </cell>
        </row>
        <row r="1015">
          <cell r="B1015" t="str">
            <v>065-09</v>
          </cell>
          <cell r="C1015" t="str">
            <v>内部仕上足場</v>
          </cell>
          <cell r="E1015" t="str">
            <v>基本料 修理費含む 階高4.0m超5.0m未満 枠組棚足場 転用数4</v>
          </cell>
          <cell r="G1015" t="str">
            <v>㎡</v>
          </cell>
        </row>
        <row r="1016">
          <cell r="B1016" t="str">
            <v>065-10</v>
          </cell>
          <cell r="C1016" t="str">
            <v>内部仕上足場</v>
          </cell>
          <cell r="E1016" t="str">
            <v>基本料 修理費含む 階高4.0m超5.0m未満 枠組棚足場 転用数5</v>
          </cell>
          <cell r="G1016" t="str">
            <v>㎡</v>
          </cell>
        </row>
        <row r="1017">
          <cell r="B1017" t="str">
            <v>065-11</v>
          </cell>
          <cell r="C1017" t="str">
            <v>内部仕上足場</v>
          </cell>
          <cell r="E1017" t="str">
            <v>基本料 修理費含む 階高4.0m超5.0m未満 枠組棚足場 転用数6</v>
          </cell>
          <cell r="G1017" t="str">
            <v>㎡</v>
          </cell>
        </row>
        <row r="1018">
          <cell r="B1018" t="str">
            <v>065-12</v>
          </cell>
          <cell r="C1018" t="str">
            <v>内部仕上足場</v>
          </cell>
          <cell r="E1018" t="str">
            <v>基本料 修理費含む 階高4.0m超5.0m未満 枠組棚足場 転用数7</v>
          </cell>
          <cell r="G1018" t="str">
            <v>㎡</v>
          </cell>
        </row>
        <row r="1019">
          <cell r="B1019" t="str">
            <v>065-13</v>
          </cell>
          <cell r="C1019" t="str">
            <v>内部仕上足場</v>
          </cell>
          <cell r="E1019" t="str">
            <v>基本料 修理費含む 階高4.0m超5.0m未満 枠組棚足場 転用数8</v>
          </cell>
          <cell r="G1019" t="str">
            <v>㎡</v>
          </cell>
        </row>
        <row r="1020">
          <cell r="B1020" t="str">
            <v>065-14</v>
          </cell>
          <cell r="C1020" t="str">
            <v>内部仕上足場</v>
          </cell>
          <cell r="E1020" t="str">
            <v>基本料 修理費含む 階高4.0m超5.0m未満 枠組棚足場 転用数9</v>
          </cell>
          <cell r="G1020" t="str">
            <v>㎡</v>
          </cell>
        </row>
        <row r="1021">
          <cell r="B1021" t="str">
            <v>066-01</v>
          </cell>
          <cell r="C1021" t="str">
            <v>内部仕上足場</v>
          </cell>
          <cell r="E1021" t="str">
            <v>基本料 修理費含む 階高4.0m超5.0m未満 枠組棚足場 転用数10</v>
          </cell>
          <cell r="G1021" t="str">
            <v>㎡</v>
          </cell>
        </row>
        <row r="1022">
          <cell r="B1022" t="str">
            <v>066-02</v>
          </cell>
          <cell r="C1022" t="str">
            <v>内部仕上足場</v>
          </cell>
          <cell r="E1022" t="str">
            <v>基本料 修理費含む 階高5.0m以上5.7m未満 枠組棚足場</v>
          </cell>
          <cell r="G1022" t="str">
            <v>㎡</v>
          </cell>
        </row>
        <row r="1023">
          <cell r="B1023" t="str">
            <v>066-03</v>
          </cell>
          <cell r="C1023" t="str">
            <v>内部仕上足場</v>
          </cell>
          <cell r="E1023" t="str">
            <v>基本料 修理費含む 階高5.0m以上5.7m未満 枠組棚足場 転用数1</v>
          </cell>
          <cell r="G1023" t="str">
            <v>㎡</v>
          </cell>
        </row>
        <row r="1024">
          <cell r="B1024" t="str">
            <v>066-04</v>
          </cell>
          <cell r="C1024" t="str">
            <v>内部仕上足場</v>
          </cell>
          <cell r="E1024" t="str">
            <v>基本料 修理費含む 階高5.7m以上7.4m未満 枠組棚足場</v>
          </cell>
          <cell r="G1024" t="str">
            <v>㎡</v>
          </cell>
        </row>
        <row r="1025">
          <cell r="B1025" t="str">
            <v>066-05</v>
          </cell>
          <cell r="C1025" t="str">
            <v>内部仕上足場</v>
          </cell>
          <cell r="E1025" t="str">
            <v>基本料 修理費含む 階高5.7m以上7.4m未満 枠組棚足場 転用数1</v>
          </cell>
          <cell r="G1025" t="str">
            <v>㎡</v>
          </cell>
        </row>
        <row r="1026">
          <cell r="B1026" t="str">
            <v>066-06</v>
          </cell>
          <cell r="C1026" t="str">
            <v>内部仕上足場</v>
          </cell>
          <cell r="E1026" t="str">
            <v>基本料 修理費含む 階高7.4m以上9.1m未満 枠組棚足場</v>
          </cell>
          <cell r="G1026" t="str">
            <v>㎡</v>
          </cell>
        </row>
        <row r="1027">
          <cell r="B1027" t="str">
            <v>066-07</v>
          </cell>
          <cell r="C1027" t="str">
            <v>内部仕上足場</v>
          </cell>
          <cell r="E1027" t="str">
            <v>基本料 修理費含む 階高7.4m以上9.1m未満 枠組棚足場 転用数1</v>
          </cell>
          <cell r="G1027" t="str">
            <v>㎡</v>
          </cell>
        </row>
        <row r="1028">
          <cell r="B1028" t="str">
            <v>066-08</v>
          </cell>
          <cell r="C1028" t="str">
            <v>内部仕上足場</v>
          </cell>
          <cell r="E1028" t="str">
            <v>基本料 修理費含む 階高9.1m以上10.8m未満 枠組棚足場</v>
          </cell>
          <cell r="G1028" t="str">
            <v>㎡</v>
          </cell>
        </row>
        <row r="1029">
          <cell r="B1029" t="str">
            <v>066-09</v>
          </cell>
          <cell r="C1029" t="str">
            <v>内部仕上足場</v>
          </cell>
          <cell r="E1029" t="str">
            <v>基本料 修理費含む 階高9.1m以上10.8m未満 枠組棚足場 転用数1</v>
          </cell>
          <cell r="G1029" t="str">
            <v>㎡</v>
          </cell>
        </row>
        <row r="1030">
          <cell r="B1030" t="str">
            <v>066-10</v>
          </cell>
          <cell r="C1030" t="str">
            <v>内部仕上足場</v>
          </cell>
          <cell r="E1030" t="str">
            <v>基本料 修理費含む 階高10.8m以上12.5m未満 枠組棚足場</v>
          </cell>
          <cell r="G1030" t="str">
            <v>㎡</v>
          </cell>
        </row>
        <row r="1031">
          <cell r="B1031" t="str">
            <v>066-11</v>
          </cell>
          <cell r="C1031" t="str">
            <v>内部仕上足場</v>
          </cell>
          <cell r="E1031" t="str">
            <v>基本料 修理費含む 階高10.8m以上12.5m未満 枠組棚足場 転用数1</v>
          </cell>
          <cell r="G1031" t="str">
            <v>㎡</v>
          </cell>
        </row>
        <row r="1032">
          <cell r="B1032" t="str">
            <v>066-12</v>
          </cell>
          <cell r="C1032" t="str">
            <v>内部仕上足場</v>
          </cell>
          <cell r="E1032" t="str">
            <v>RC造標準日数 修理費含む 階高4.0m以下 脚立足場 平屋用</v>
          </cell>
          <cell r="G1032" t="str">
            <v>㎡</v>
          </cell>
        </row>
        <row r="1033">
          <cell r="B1033" t="str">
            <v>066-13</v>
          </cell>
          <cell r="C1033" t="str">
            <v>内部仕上足場</v>
          </cell>
          <cell r="E1033" t="str">
            <v>RC造標準日数 修理費含む 階高4.0m以下 脚立足場 転用数1</v>
          </cell>
          <cell r="G1033" t="str">
            <v>㎡</v>
          </cell>
        </row>
        <row r="1034">
          <cell r="B1034" t="str">
            <v>066-14</v>
          </cell>
          <cell r="C1034" t="str">
            <v>内部仕上足場</v>
          </cell>
          <cell r="E1034" t="str">
            <v>RC造標準日数 修理費含む 階高4.0m以下 脚立足場 転用数2</v>
          </cell>
          <cell r="G1034" t="str">
            <v>㎡</v>
          </cell>
        </row>
        <row r="1035">
          <cell r="B1035" t="str">
            <v>067-01</v>
          </cell>
          <cell r="C1035" t="str">
            <v>内部仕上足場</v>
          </cell>
          <cell r="E1035" t="str">
            <v>RC造標準日数 修理費含む 階高4.0m以下 脚立足場 転用数3</v>
          </cell>
          <cell r="G1035" t="str">
            <v>㎡</v>
          </cell>
        </row>
        <row r="1036">
          <cell r="B1036" t="str">
            <v>067-02</v>
          </cell>
          <cell r="C1036" t="str">
            <v>内部仕上足場</v>
          </cell>
          <cell r="E1036" t="str">
            <v>RC造標準日数 修理費含む 階高4.0m以下 脚立足場 転用数4</v>
          </cell>
          <cell r="G1036" t="str">
            <v>㎡</v>
          </cell>
        </row>
        <row r="1037">
          <cell r="B1037" t="str">
            <v>067-03</v>
          </cell>
          <cell r="C1037" t="str">
            <v>内部仕上足場</v>
          </cell>
          <cell r="E1037" t="str">
            <v>RC造標準日数 修理費含む 階高4.0m以下 脚立足場 転用数5</v>
          </cell>
          <cell r="G1037" t="str">
            <v>㎡</v>
          </cell>
        </row>
        <row r="1038">
          <cell r="B1038" t="str">
            <v>067-04</v>
          </cell>
          <cell r="C1038" t="str">
            <v>内部仕上足場</v>
          </cell>
          <cell r="E1038" t="str">
            <v>RC造標準日数 修理費含む 階高4.0m以下 脚立足場 転用数6</v>
          </cell>
          <cell r="G1038" t="str">
            <v>㎡</v>
          </cell>
        </row>
        <row r="1039">
          <cell r="B1039" t="str">
            <v>067-05</v>
          </cell>
          <cell r="C1039" t="str">
            <v>内部仕上足場</v>
          </cell>
          <cell r="E1039" t="str">
            <v>RC造標準日数 修理費含む 階高4.0m以下 脚立足場 転用数7</v>
          </cell>
          <cell r="G1039" t="str">
            <v>㎡</v>
          </cell>
        </row>
        <row r="1040">
          <cell r="B1040" t="str">
            <v>067-06</v>
          </cell>
          <cell r="C1040" t="str">
            <v>内部仕上足場</v>
          </cell>
          <cell r="E1040" t="str">
            <v>RC造標準日数 修理費含む 階高4.0m以下 脚立足場 転用数8</v>
          </cell>
          <cell r="G1040" t="str">
            <v>㎡</v>
          </cell>
        </row>
        <row r="1041">
          <cell r="B1041" t="str">
            <v>067-07</v>
          </cell>
          <cell r="C1041" t="str">
            <v>内部仕上足場</v>
          </cell>
          <cell r="E1041" t="str">
            <v>RC造標準日数 修理費含む 階高4.0m以下 脚立足場 転用数9</v>
          </cell>
          <cell r="G1041" t="str">
            <v>㎡</v>
          </cell>
        </row>
        <row r="1042">
          <cell r="B1042" t="str">
            <v>067-08</v>
          </cell>
          <cell r="C1042" t="str">
            <v>内部仕上足場</v>
          </cell>
          <cell r="E1042" t="str">
            <v>RC造標準日数 修理費含む 階高4.0m以下 脚立足場 転用数10</v>
          </cell>
          <cell r="G1042" t="str">
            <v>㎡</v>
          </cell>
        </row>
        <row r="1043">
          <cell r="B1043" t="str">
            <v>067-09</v>
          </cell>
          <cell r="C1043" t="str">
            <v>内部仕上足場</v>
          </cell>
          <cell r="E1043" t="str">
            <v>RC造標準日数 修理費含む 階高4.0m超5.0m未満 枠組棚足場 平屋用</v>
          </cell>
          <cell r="G1043" t="str">
            <v>㎡</v>
          </cell>
        </row>
        <row r="1044">
          <cell r="B1044" t="str">
            <v>067-10</v>
          </cell>
          <cell r="C1044" t="str">
            <v>内部仕上足場</v>
          </cell>
          <cell r="E1044" t="str">
            <v>RC造標準日数 修理費含む 階高4.0m超5.0m未満 枠組棚足場 転用数1</v>
          </cell>
          <cell r="G1044" t="str">
            <v>㎡</v>
          </cell>
        </row>
        <row r="1045">
          <cell r="B1045" t="str">
            <v>067-11</v>
          </cell>
          <cell r="C1045" t="str">
            <v>内部仕上足場</v>
          </cell>
          <cell r="E1045" t="str">
            <v>RC造標準日数 修理費含む 階高4.0m超5.0m未満 枠組棚足場 転用数2</v>
          </cell>
          <cell r="G1045" t="str">
            <v>㎡</v>
          </cell>
        </row>
        <row r="1046">
          <cell r="B1046" t="str">
            <v>067-12</v>
          </cell>
          <cell r="C1046" t="str">
            <v>内部仕上足場</v>
          </cell>
          <cell r="E1046" t="str">
            <v>RC造標準日数 修理費含む 階高4.0m超5.0m未満 枠組棚足場 転用数3</v>
          </cell>
          <cell r="G1046" t="str">
            <v>㎡</v>
          </cell>
        </row>
        <row r="1047">
          <cell r="B1047" t="str">
            <v>067-13</v>
          </cell>
          <cell r="C1047" t="str">
            <v>内部仕上足場</v>
          </cell>
          <cell r="E1047" t="str">
            <v>RC造標準日数 修理費含む 階高4.0m超5.0m未満 枠組棚足場 転用数4</v>
          </cell>
          <cell r="G1047" t="str">
            <v>㎡</v>
          </cell>
        </row>
        <row r="1048">
          <cell r="B1048" t="str">
            <v>067-14</v>
          </cell>
          <cell r="C1048" t="str">
            <v>内部仕上足場</v>
          </cell>
          <cell r="E1048" t="str">
            <v>RC造標準日数 修理費含む 階高4.0m超5.0m未満 枠組棚足場 転用数5</v>
          </cell>
          <cell r="G1048" t="str">
            <v>㎡</v>
          </cell>
        </row>
        <row r="1049">
          <cell r="B1049" t="str">
            <v>068-01</v>
          </cell>
          <cell r="C1049" t="str">
            <v>内部仕上足場</v>
          </cell>
          <cell r="E1049" t="str">
            <v>RC造標準日数 修理費含む 階高4.0m超5.0m未満 枠組棚足場 転用数6</v>
          </cell>
          <cell r="G1049" t="str">
            <v>㎡</v>
          </cell>
        </row>
        <row r="1050">
          <cell r="B1050" t="str">
            <v>068-02</v>
          </cell>
          <cell r="C1050" t="str">
            <v>内部仕上足場</v>
          </cell>
          <cell r="E1050" t="str">
            <v>RC造標準日数 修理費含む 階高4.0m超5.0m未満 枠組棚足場 転用数7</v>
          </cell>
          <cell r="G1050" t="str">
            <v>㎡</v>
          </cell>
        </row>
        <row r="1051">
          <cell r="B1051" t="str">
            <v>068-03</v>
          </cell>
          <cell r="C1051" t="str">
            <v>内部仕上足場</v>
          </cell>
          <cell r="E1051" t="str">
            <v>RC造標準日数 修理費含む 階高4.0m超5.0m未満 枠組棚足場 転用数8</v>
          </cell>
          <cell r="G1051" t="str">
            <v>㎡</v>
          </cell>
        </row>
        <row r="1052">
          <cell r="B1052" t="str">
            <v>068-04</v>
          </cell>
          <cell r="C1052" t="str">
            <v>内部仕上足場</v>
          </cell>
          <cell r="E1052" t="str">
            <v>RC造標準日数 修理費含む 階高4.0m超5.0m未満 枠組棚足場 転用数9</v>
          </cell>
          <cell r="G1052" t="str">
            <v>㎡</v>
          </cell>
        </row>
        <row r="1053">
          <cell r="B1053" t="str">
            <v>068-05</v>
          </cell>
          <cell r="C1053" t="str">
            <v>内部仕上足場</v>
          </cell>
          <cell r="E1053" t="str">
            <v>RC造標準日数 修理費含む 階高4.0m超5.0m未満 枠組棚足場 転用数10</v>
          </cell>
          <cell r="G1053" t="str">
            <v>㎡</v>
          </cell>
        </row>
        <row r="1054">
          <cell r="B1054" t="str">
            <v>068-06</v>
          </cell>
          <cell r="C1054" t="str">
            <v>内部仕上足場</v>
          </cell>
          <cell r="E1054" t="str">
            <v>RC造標準日数 修理費含む 階高5.0m以上5.7m未満 枠組棚足場 平屋用</v>
          </cell>
          <cell r="G1054" t="str">
            <v>㎡</v>
          </cell>
        </row>
        <row r="1055">
          <cell r="B1055" t="str">
            <v>068-07</v>
          </cell>
          <cell r="C1055" t="str">
            <v>内部仕上足場</v>
          </cell>
          <cell r="E1055" t="str">
            <v>RC造標準日数 修理費含む 階高5.0m以上5.7m未満 枠組棚足場 転用数1</v>
          </cell>
          <cell r="G1055" t="str">
            <v>㎡</v>
          </cell>
        </row>
        <row r="1056">
          <cell r="B1056" t="str">
            <v>068-08</v>
          </cell>
          <cell r="C1056" t="str">
            <v>内部仕上足場</v>
          </cell>
          <cell r="E1056" t="str">
            <v>RC造標準日数 修理費含む 階高5.7m以上7.4m未満 枠組棚足場 平屋用</v>
          </cell>
          <cell r="G1056" t="str">
            <v>㎡</v>
          </cell>
        </row>
        <row r="1057">
          <cell r="B1057" t="str">
            <v>068-09</v>
          </cell>
          <cell r="C1057" t="str">
            <v>内部仕上足場</v>
          </cell>
          <cell r="E1057" t="str">
            <v>RC造標準日数 修理費含む 階高5.7m以上7.4m未満 枠組棚足場 転用数1</v>
          </cell>
          <cell r="G1057" t="str">
            <v>㎡</v>
          </cell>
        </row>
        <row r="1058">
          <cell r="B1058" t="str">
            <v>068-10</v>
          </cell>
          <cell r="C1058" t="str">
            <v>内部仕上足場</v>
          </cell>
          <cell r="E1058" t="str">
            <v>RC造標準日数 修理費含む 階高7.4m以上9.1m未満 枠組棚足場 平屋用</v>
          </cell>
          <cell r="G1058" t="str">
            <v>㎡</v>
          </cell>
        </row>
        <row r="1059">
          <cell r="B1059" t="str">
            <v>068-11</v>
          </cell>
          <cell r="C1059" t="str">
            <v>内部仕上足場</v>
          </cell>
          <cell r="E1059" t="str">
            <v>RC造標準日数 修理費含む 階高7.4m以上9.1m未満 枠組棚足場 転用数1</v>
          </cell>
          <cell r="G1059" t="str">
            <v>㎡</v>
          </cell>
        </row>
        <row r="1060">
          <cell r="B1060" t="str">
            <v>068-12</v>
          </cell>
          <cell r="C1060" t="str">
            <v>内部仕上足場</v>
          </cell>
          <cell r="E1060" t="str">
            <v>RC造標準日数 修理費含む 階高9.1m以上10.8m未満 枠組棚足場 平屋用</v>
          </cell>
          <cell r="G1060" t="str">
            <v>㎡</v>
          </cell>
        </row>
        <row r="1061">
          <cell r="B1061" t="str">
            <v>068-13</v>
          </cell>
          <cell r="C1061" t="str">
            <v>内部仕上足場</v>
          </cell>
          <cell r="E1061" t="str">
            <v>RC造標準日数 修理費含む 階高9.1m以上10.8m未満 枠組棚足場 転用数1</v>
          </cell>
          <cell r="G1061" t="str">
            <v>㎡</v>
          </cell>
        </row>
        <row r="1062">
          <cell r="B1062" t="str">
            <v>068-14</v>
          </cell>
          <cell r="C1062" t="str">
            <v>内部仕上足場</v>
          </cell>
          <cell r="E1062" t="str">
            <v>RC造標準日数 修理費含む 階高10.8m以上12.5m未満 枠組棚足場 平屋用</v>
          </cell>
          <cell r="G1062" t="str">
            <v>㎡</v>
          </cell>
        </row>
        <row r="1063">
          <cell r="B1063" t="str">
            <v>069-01</v>
          </cell>
          <cell r="C1063" t="str">
            <v>内部仕上足場</v>
          </cell>
          <cell r="E1063" t="str">
            <v>RC造標準日数 修理費含む 階高10.8m以上12.5m未満 枠組棚足場 転用数1</v>
          </cell>
          <cell r="G1063" t="str">
            <v>㎡</v>
          </cell>
        </row>
        <row r="1064">
          <cell r="B1064" t="str">
            <v>069-02</v>
          </cell>
          <cell r="C1064" t="str">
            <v>内部仕上足場（手すり先行方式）</v>
          </cell>
          <cell r="E1064" t="str">
            <v>掛払い手間 階高4.0m超5.0m未満 枠組棚足場</v>
          </cell>
          <cell r="G1064" t="str">
            <v>㎡</v>
          </cell>
        </row>
        <row r="1065">
          <cell r="B1065" t="str">
            <v>069-03</v>
          </cell>
          <cell r="C1065" t="str">
            <v>内部仕上足場（手すり先行方式）</v>
          </cell>
          <cell r="E1065" t="str">
            <v>掛払い手間 階高5.0m以上5.7m未満 枠組棚足場</v>
          </cell>
          <cell r="G1065" t="str">
            <v>㎡</v>
          </cell>
        </row>
        <row r="1066">
          <cell r="B1066" t="str">
            <v>069-04</v>
          </cell>
          <cell r="C1066" t="str">
            <v>内部仕上足場（手すり先行方式）</v>
          </cell>
          <cell r="E1066" t="str">
            <v>掛払い手間 階高5.7m以上7.4m未満 枠組棚足場</v>
          </cell>
          <cell r="G1066" t="str">
            <v>㎡</v>
          </cell>
        </row>
        <row r="1067">
          <cell r="B1067" t="str">
            <v>069-05</v>
          </cell>
          <cell r="C1067" t="str">
            <v>内部仕上足場（手すり先行方式）</v>
          </cell>
          <cell r="E1067" t="str">
            <v>掛払い手間 階高7.4m以上9.1m未満 枠組棚足場</v>
          </cell>
          <cell r="G1067" t="str">
            <v>㎡</v>
          </cell>
        </row>
        <row r="1068">
          <cell r="B1068" t="str">
            <v>069-06</v>
          </cell>
          <cell r="C1068" t="str">
            <v>内部仕上足場（手すり先行方式）</v>
          </cell>
          <cell r="E1068" t="str">
            <v>掛払い手間 階高9.1m以上10.8m未満 枠組棚足場</v>
          </cell>
          <cell r="G1068" t="str">
            <v>㎡</v>
          </cell>
        </row>
        <row r="1069">
          <cell r="B1069" t="str">
            <v>069-07</v>
          </cell>
          <cell r="C1069" t="str">
            <v>内部仕上足場（手すり先行方式）</v>
          </cell>
          <cell r="E1069" t="str">
            <v>掛払い手間 階高10.8m以上12.5m未満 枠組棚足場</v>
          </cell>
          <cell r="G1069" t="str">
            <v>㎡</v>
          </cell>
        </row>
        <row r="1070">
          <cell r="B1070" t="str">
            <v>069-08</v>
          </cell>
          <cell r="C1070" t="str">
            <v>内部仕上足場（手すり先行方式）</v>
          </cell>
          <cell r="E1070" t="str">
            <v>供用1日賃料 修理費含む 階高4.0m超5.0m未満 枠組棚足場</v>
          </cell>
          <cell r="G1070" t="str">
            <v>㎡</v>
          </cell>
        </row>
        <row r="1071">
          <cell r="B1071" t="str">
            <v>069-09</v>
          </cell>
          <cell r="C1071" t="str">
            <v>内部仕上足場（手すり先行方式）</v>
          </cell>
          <cell r="E1071" t="str">
            <v>供用1日賃料 修理費含む 階高5.0m以上5.7m未満 枠組棚足場</v>
          </cell>
          <cell r="G1071" t="str">
            <v>㎡</v>
          </cell>
        </row>
        <row r="1072">
          <cell r="B1072" t="str">
            <v>069-10</v>
          </cell>
          <cell r="C1072" t="str">
            <v>内部仕上足場（手すり先行方式）</v>
          </cell>
          <cell r="E1072" t="str">
            <v>供用1日賃料 修理費含む 階高5.7m以上7.4m未満 枠組棚足場</v>
          </cell>
          <cell r="G1072" t="str">
            <v>㎡</v>
          </cell>
        </row>
        <row r="1073">
          <cell r="B1073" t="str">
            <v>069-11</v>
          </cell>
          <cell r="C1073" t="str">
            <v>内部仕上足場（手すり先行方式）</v>
          </cell>
          <cell r="E1073" t="str">
            <v>供用1日賃料 修理費含む 階高7.4m以上9.1m未満 枠組棚足場</v>
          </cell>
          <cell r="G1073" t="str">
            <v>㎡</v>
          </cell>
        </row>
        <row r="1074">
          <cell r="B1074" t="str">
            <v>069-12</v>
          </cell>
          <cell r="C1074" t="str">
            <v>内部仕上足場（手すり先行方式）</v>
          </cell>
          <cell r="E1074" t="str">
            <v>供用1日賃料 修理費含む 階高9.1m以上10.8m未満 枠組棚足場</v>
          </cell>
          <cell r="G1074" t="str">
            <v>㎡</v>
          </cell>
        </row>
        <row r="1075">
          <cell r="B1075" t="str">
            <v>069-13</v>
          </cell>
          <cell r="C1075" t="str">
            <v>内部仕上足場（手すり先行方式）</v>
          </cell>
          <cell r="E1075" t="str">
            <v>供用1日賃料 修理費含む 階高10.8m以上12.5m未満 枠組棚足場</v>
          </cell>
          <cell r="G1075" t="str">
            <v>㎡</v>
          </cell>
        </row>
        <row r="1076">
          <cell r="B1076" t="str">
            <v>069-14</v>
          </cell>
          <cell r="C1076" t="str">
            <v>内部仕上足場（手すり先行方式）</v>
          </cell>
          <cell r="E1076" t="str">
            <v>基本料 修理費含む 階高4.0m超5.0m未満 枠組棚足場</v>
          </cell>
          <cell r="G1076" t="str">
            <v>㎡</v>
          </cell>
        </row>
        <row r="1077">
          <cell r="B1077" t="str">
            <v>070-01</v>
          </cell>
          <cell r="C1077" t="str">
            <v>内部仕上足場（手すり先行方式）</v>
          </cell>
          <cell r="E1077" t="str">
            <v>基本料 修理費含む 階高4.0m超5.0m未満 枠組棚足場 転用数1</v>
          </cell>
          <cell r="G1077" t="str">
            <v>㎡</v>
          </cell>
        </row>
        <row r="1078">
          <cell r="B1078" t="str">
            <v>070-02</v>
          </cell>
          <cell r="C1078" t="str">
            <v>内部仕上足場（手すり先行方式）</v>
          </cell>
          <cell r="E1078" t="str">
            <v>基本料 修理費含む 階高4.0m超5.0m未満 枠組棚足場 転用数2</v>
          </cell>
          <cell r="G1078" t="str">
            <v>㎡</v>
          </cell>
        </row>
        <row r="1079">
          <cell r="B1079" t="str">
            <v>070-03</v>
          </cell>
          <cell r="C1079" t="str">
            <v>内部仕上足場（手すり先行方式）</v>
          </cell>
          <cell r="E1079" t="str">
            <v>基本料 修理費含む 階高4.0m超5.0m未満 枠組棚足場 転用数3</v>
          </cell>
          <cell r="G1079" t="str">
            <v>㎡</v>
          </cell>
        </row>
        <row r="1080">
          <cell r="B1080" t="str">
            <v>070-04</v>
          </cell>
          <cell r="C1080" t="str">
            <v>内部仕上足場（手すり先行方式）</v>
          </cell>
          <cell r="E1080" t="str">
            <v>基本料 修理費含む 階高4.0m超5.0m未満 枠組棚足場 転用数4</v>
          </cell>
          <cell r="G1080" t="str">
            <v>㎡</v>
          </cell>
        </row>
        <row r="1081">
          <cell r="B1081" t="str">
            <v>070-05</v>
          </cell>
          <cell r="C1081" t="str">
            <v>内部仕上足場（手すり先行方式）</v>
          </cell>
          <cell r="E1081" t="str">
            <v>基本料 修理費含む 階高4.0m超5.0m未満 枠組棚足場 転用数5</v>
          </cell>
          <cell r="G1081" t="str">
            <v>㎡</v>
          </cell>
        </row>
        <row r="1082">
          <cell r="B1082" t="str">
            <v>070-06</v>
          </cell>
          <cell r="C1082" t="str">
            <v>内部仕上足場（手すり先行方式）</v>
          </cell>
          <cell r="E1082" t="str">
            <v>基本料 修理費含む 階高4.0m超5.0m未満 枠組棚足場 転用数6</v>
          </cell>
          <cell r="G1082" t="str">
            <v>㎡</v>
          </cell>
        </row>
        <row r="1083">
          <cell r="B1083" t="str">
            <v>070-07</v>
          </cell>
          <cell r="C1083" t="str">
            <v>内部仕上足場（手すり先行方式）</v>
          </cell>
          <cell r="E1083" t="str">
            <v>基本料 修理費含む 階高4.0m超5.0m未満 枠組棚足場 転用数7</v>
          </cell>
          <cell r="G1083" t="str">
            <v>㎡</v>
          </cell>
        </row>
        <row r="1084">
          <cell r="B1084" t="str">
            <v>070-08</v>
          </cell>
          <cell r="C1084" t="str">
            <v>内部仕上足場（手すり先行方式）</v>
          </cell>
          <cell r="E1084" t="str">
            <v>基本料 修理費含む 階高4.0m超5.0m未満 枠組棚足場 転用数8</v>
          </cell>
          <cell r="G1084" t="str">
            <v>㎡</v>
          </cell>
        </row>
        <row r="1085">
          <cell r="B1085" t="str">
            <v>070-09</v>
          </cell>
          <cell r="C1085" t="str">
            <v>内部仕上足場（手すり先行方式）</v>
          </cell>
          <cell r="E1085" t="str">
            <v>基本料 修理費含む 階高4.0m超5.0m未満 枠組棚足場 転用数9</v>
          </cell>
          <cell r="G1085" t="str">
            <v>㎡</v>
          </cell>
        </row>
        <row r="1086">
          <cell r="B1086" t="str">
            <v>070-10</v>
          </cell>
          <cell r="C1086" t="str">
            <v>内部仕上足場（手すり先行方式）</v>
          </cell>
          <cell r="E1086" t="str">
            <v>基本料 修理費含む 階高4.0m超5.0m未満 枠組棚足場 転用数10</v>
          </cell>
          <cell r="G1086" t="str">
            <v>㎡</v>
          </cell>
        </row>
        <row r="1087">
          <cell r="B1087" t="str">
            <v>070-11</v>
          </cell>
          <cell r="C1087" t="str">
            <v>内部仕上足場（手すり先行方式）</v>
          </cell>
          <cell r="E1087" t="str">
            <v>基本料 修理費含む 階高5.0m以上5.7m未満 枠組棚足場</v>
          </cell>
          <cell r="G1087" t="str">
            <v>㎡</v>
          </cell>
        </row>
        <row r="1088">
          <cell r="B1088" t="str">
            <v>070-12</v>
          </cell>
          <cell r="C1088" t="str">
            <v>内部仕上足場（手すり先行方式）</v>
          </cell>
          <cell r="E1088" t="str">
            <v>基本料 修理費含む 階高5.0m以上5.7m未満 枠組棚足場 転用数1</v>
          </cell>
          <cell r="G1088" t="str">
            <v>㎡</v>
          </cell>
        </row>
        <row r="1089">
          <cell r="B1089" t="str">
            <v>070-13</v>
          </cell>
          <cell r="C1089" t="str">
            <v>内部仕上足場（手すり先行方式）</v>
          </cell>
          <cell r="E1089" t="str">
            <v>基本料 修理費含む 階高5.7m以上7.4m未満 枠組棚足場</v>
          </cell>
          <cell r="G1089" t="str">
            <v>㎡</v>
          </cell>
        </row>
        <row r="1090">
          <cell r="B1090" t="str">
            <v>070-14</v>
          </cell>
          <cell r="C1090" t="str">
            <v>内部仕上足場（手すり先行方式）</v>
          </cell>
          <cell r="E1090" t="str">
            <v>基本料 修理費含む 階高5.7m以上7.4m未満 枠組棚足場 転用数1</v>
          </cell>
          <cell r="G1090" t="str">
            <v>㎡</v>
          </cell>
        </row>
        <row r="1091">
          <cell r="B1091" t="str">
            <v>071-01</v>
          </cell>
          <cell r="C1091" t="str">
            <v>内部仕上足場（手すり先行方式）</v>
          </cell>
          <cell r="E1091" t="str">
            <v>基本料 修理費含む 階高7.4m以上9.1m未満 枠組棚足場</v>
          </cell>
          <cell r="G1091" t="str">
            <v>㎡</v>
          </cell>
        </row>
        <row r="1092">
          <cell r="B1092" t="str">
            <v>071-02</v>
          </cell>
          <cell r="C1092" t="str">
            <v>内部仕上足場（手すり先行方式）</v>
          </cell>
          <cell r="E1092" t="str">
            <v>基本料 修理費含む 階高7.4m以上9.1m未満 枠組棚足場 転用数1</v>
          </cell>
          <cell r="G1092" t="str">
            <v>㎡</v>
          </cell>
        </row>
        <row r="1093">
          <cell r="B1093" t="str">
            <v>071-03</v>
          </cell>
          <cell r="C1093" t="str">
            <v>内部仕上足場（手すり先行方式）</v>
          </cell>
          <cell r="E1093" t="str">
            <v>基本料 修理費含む 階高9.1m以上10.8m未満 枠組棚足場</v>
          </cell>
          <cell r="G1093" t="str">
            <v>㎡</v>
          </cell>
        </row>
        <row r="1094">
          <cell r="B1094" t="str">
            <v>071-04</v>
          </cell>
          <cell r="C1094" t="str">
            <v>内部仕上足場（手すり先行方式）</v>
          </cell>
          <cell r="E1094" t="str">
            <v>基本料 修理費含む 階高9.1m以上10.8m未満 枠組棚足場 転用数1</v>
          </cell>
          <cell r="G1094" t="str">
            <v>㎡</v>
          </cell>
        </row>
        <row r="1095">
          <cell r="B1095" t="str">
            <v>071-05</v>
          </cell>
          <cell r="C1095" t="str">
            <v>内部仕上足場（手すり先行方式）</v>
          </cell>
          <cell r="E1095" t="str">
            <v>基本料 修理費含む 階高10.8m以上12.5m未満 枠組棚足場</v>
          </cell>
          <cell r="G1095" t="str">
            <v>㎡</v>
          </cell>
        </row>
        <row r="1096">
          <cell r="B1096" t="str">
            <v>071-06</v>
          </cell>
          <cell r="C1096" t="str">
            <v>内部仕上足場（手すり先行方式）</v>
          </cell>
          <cell r="E1096" t="str">
            <v>基本料 修理費含む 階高10.8m以上12.5m未満 枠組棚足場 転用数1</v>
          </cell>
          <cell r="G1096" t="str">
            <v>㎡</v>
          </cell>
        </row>
        <row r="1097">
          <cell r="B1097" t="str">
            <v>071-07</v>
          </cell>
          <cell r="C1097" t="str">
            <v>内部仕上足場（手すり先行方式）</v>
          </cell>
          <cell r="E1097" t="str">
            <v>RC造標準日数 修理費含む 階高4.0m超5.0m未満 枠組棚足場 平屋用</v>
          </cell>
          <cell r="G1097" t="str">
            <v>㎡</v>
          </cell>
        </row>
        <row r="1098">
          <cell r="B1098" t="str">
            <v>071-08</v>
          </cell>
          <cell r="C1098" t="str">
            <v>内部仕上足場（手すり先行方式）</v>
          </cell>
          <cell r="E1098" t="str">
            <v>RC造標準日数 修理費含む 階高4.0m超5.0m未満 枠組棚足場 転用数1</v>
          </cell>
          <cell r="G1098" t="str">
            <v>㎡</v>
          </cell>
        </row>
        <row r="1099">
          <cell r="B1099" t="str">
            <v>071-09</v>
          </cell>
          <cell r="C1099" t="str">
            <v>内部仕上足場（手すり先行方式）</v>
          </cell>
          <cell r="E1099" t="str">
            <v>RC造標準日数 修理費含む 階高4.0m超5.0m未満 枠組棚足場 転用数2</v>
          </cell>
          <cell r="G1099" t="str">
            <v>㎡</v>
          </cell>
        </row>
        <row r="1100">
          <cell r="B1100" t="str">
            <v>071-10</v>
          </cell>
          <cell r="C1100" t="str">
            <v>内部仕上足場（手すり先行方式）</v>
          </cell>
          <cell r="E1100" t="str">
            <v>RC造標準日数 修理費含む 階高4.0m超5.0m未満 枠組棚足場 転用数3</v>
          </cell>
          <cell r="G1100" t="str">
            <v>㎡</v>
          </cell>
        </row>
        <row r="1101">
          <cell r="B1101" t="str">
            <v>071-11</v>
          </cell>
          <cell r="C1101" t="str">
            <v>内部仕上足場（手すり先行方式）</v>
          </cell>
          <cell r="E1101" t="str">
            <v>RC造標準日数 修理費含む 階高4.0m超5.0m未満 枠組棚足場 転用数4</v>
          </cell>
          <cell r="G1101" t="str">
            <v>㎡</v>
          </cell>
        </row>
        <row r="1102">
          <cell r="B1102" t="str">
            <v>071-12</v>
          </cell>
          <cell r="C1102" t="str">
            <v>内部仕上足場（手すり先行方式）</v>
          </cell>
          <cell r="E1102" t="str">
            <v>RC造標準日数 修理費含む 階高4.0m超5.0m未満 枠組棚足場 転用数5</v>
          </cell>
          <cell r="G1102" t="str">
            <v>㎡</v>
          </cell>
        </row>
        <row r="1103">
          <cell r="B1103" t="str">
            <v>071-13</v>
          </cell>
          <cell r="C1103" t="str">
            <v>内部仕上足場（手すり先行方式）</v>
          </cell>
          <cell r="E1103" t="str">
            <v>RC造標準日数 修理費含む 階高4.0m超5.0m未満 枠組棚足場 転用数6</v>
          </cell>
          <cell r="G1103" t="str">
            <v>㎡</v>
          </cell>
        </row>
        <row r="1104">
          <cell r="B1104" t="str">
            <v>071-14</v>
          </cell>
          <cell r="C1104" t="str">
            <v>内部仕上足場（手すり先行方式）</v>
          </cell>
          <cell r="E1104" t="str">
            <v>RC造標準日数 修理費含む 階高4.0m超5.0m未満 枠組棚足場 転用数7</v>
          </cell>
          <cell r="G1104" t="str">
            <v>㎡</v>
          </cell>
        </row>
        <row r="1105">
          <cell r="B1105" t="str">
            <v>072-01</v>
          </cell>
          <cell r="C1105" t="str">
            <v>内部仕上足場（手すり先行方式）</v>
          </cell>
          <cell r="E1105" t="str">
            <v>RC造標準日数 修理費含む 階高4.0m超5.0m未満 枠組棚足場 転用数8</v>
          </cell>
          <cell r="G1105" t="str">
            <v>㎡</v>
          </cell>
        </row>
        <row r="1106">
          <cell r="B1106" t="str">
            <v>072-02</v>
          </cell>
          <cell r="C1106" t="str">
            <v>内部仕上足場（手すり先行方式）</v>
          </cell>
          <cell r="E1106" t="str">
            <v>RC造標準日数 修理費含む 階高4.0m超5.0m未満 枠組棚足場 転用数9</v>
          </cell>
          <cell r="G1106" t="str">
            <v>㎡</v>
          </cell>
        </row>
        <row r="1107">
          <cell r="B1107" t="str">
            <v>072-03</v>
          </cell>
          <cell r="C1107" t="str">
            <v>内部仕上足場（手すり先行方式）</v>
          </cell>
          <cell r="E1107" t="str">
            <v>RC造標準日数 修理費含む 階高4.0m超5.0m未満 枠組棚足場 転用数10</v>
          </cell>
          <cell r="G1107" t="str">
            <v>㎡</v>
          </cell>
        </row>
        <row r="1108">
          <cell r="B1108" t="str">
            <v>072-04</v>
          </cell>
          <cell r="C1108" t="str">
            <v>内部仕上足場（手すり先行方式）</v>
          </cell>
          <cell r="E1108" t="str">
            <v>RC造標準日数 修理費含む 階高5.0m以上5.7m未満 枠組棚足場 平屋用</v>
          </cell>
          <cell r="G1108" t="str">
            <v>㎡</v>
          </cell>
        </row>
        <row r="1109">
          <cell r="B1109" t="str">
            <v>072-05</v>
          </cell>
          <cell r="C1109" t="str">
            <v>内部仕上足場（手すり先行方式）</v>
          </cell>
          <cell r="E1109" t="str">
            <v>RC造標準日数 修理費含む 階高5.0m以上5.7m未満 枠組棚足場 転用数1</v>
          </cell>
          <cell r="G1109" t="str">
            <v>㎡</v>
          </cell>
        </row>
        <row r="1110">
          <cell r="B1110" t="str">
            <v>072-06</v>
          </cell>
          <cell r="C1110" t="str">
            <v>内部仕上足場（手すり先行方式）</v>
          </cell>
          <cell r="E1110" t="str">
            <v>RC造標準日数 修理費含む 階高5.7m以上7.4m未満 枠組棚足場 平屋用</v>
          </cell>
          <cell r="G1110" t="str">
            <v>㎡</v>
          </cell>
        </row>
        <row r="1111">
          <cell r="B1111" t="str">
            <v>072-07</v>
          </cell>
          <cell r="C1111" t="str">
            <v>内部仕上足場（手すり先行方式）</v>
          </cell>
          <cell r="E1111" t="str">
            <v>RC造標準日数 修理費含む 階高5.7m以上7.4m未満 枠組棚足場 転用数1</v>
          </cell>
          <cell r="G1111" t="str">
            <v>㎡</v>
          </cell>
        </row>
        <row r="1112">
          <cell r="B1112" t="str">
            <v>072-08</v>
          </cell>
          <cell r="C1112" t="str">
            <v>内部仕上足場（手すり先行方式）</v>
          </cell>
          <cell r="E1112" t="str">
            <v>RC造標準日数 修理費含む 階高7.4m以上9.1m未満 枠組棚足場 平屋用</v>
          </cell>
          <cell r="G1112" t="str">
            <v>㎡</v>
          </cell>
        </row>
        <row r="1113">
          <cell r="B1113" t="str">
            <v>072-09</v>
          </cell>
          <cell r="C1113" t="str">
            <v>内部仕上足場（手すり先行方式）</v>
          </cell>
          <cell r="E1113" t="str">
            <v>RC造標準日数 修理費含む 階高7.4m以上9.1m未満 枠組棚足場 転用数1</v>
          </cell>
          <cell r="G1113" t="str">
            <v>㎡</v>
          </cell>
        </row>
        <row r="1114">
          <cell r="B1114" t="str">
            <v>072-10</v>
          </cell>
          <cell r="C1114" t="str">
            <v>内部仕上足場（手すり先行方式）</v>
          </cell>
          <cell r="E1114" t="str">
            <v>RC造標準日数 修理費含む 階高9.1m以上10.8m未満 枠組棚足場 平屋用</v>
          </cell>
          <cell r="G1114" t="str">
            <v>㎡</v>
          </cell>
        </row>
        <row r="1115">
          <cell r="B1115" t="str">
            <v>072-11</v>
          </cell>
          <cell r="C1115" t="str">
            <v>内部仕上足場（手すり先行方式）</v>
          </cell>
          <cell r="E1115" t="str">
            <v>RC造標準日数 修理費含む 階高9.1m以上10.8m未満 枠組棚足場 転用数1</v>
          </cell>
          <cell r="G1115" t="str">
            <v>㎡</v>
          </cell>
        </row>
        <row r="1116">
          <cell r="B1116" t="str">
            <v>072-12</v>
          </cell>
          <cell r="C1116" t="str">
            <v>内部仕上足場（手すり先行方式）</v>
          </cell>
          <cell r="E1116" t="str">
            <v>RC造標準日数 修理費含む 階高10.8m以上12.5m未満 枠組棚足場 平屋用</v>
          </cell>
          <cell r="G1116" t="str">
            <v>㎡</v>
          </cell>
        </row>
        <row r="1117">
          <cell r="B1117" t="str">
            <v>072-13</v>
          </cell>
          <cell r="C1117" t="str">
            <v>内部仕上足場（手すり先行方式）</v>
          </cell>
          <cell r="E1117" t="str">
            <v>RC造標準日数 修理費含む 階高10.8m以上12.5m未満 枠組棚足場 転用数1</v>
          </cell>
          <cell r="G1117" t="str">
            <v>㎡</v>
          </cell>
        </row>
        <row r="1118">
          <cell r="B1118" t="str">
            <v>072-14</v>
          </cell>
          <cell r="C1118" t="str">
            <v>内部階段仕上足場</v>
          </cell>
          <cell r="D1118" t="str">
            <v/>
          </cell>
          <cell r="E1118" t="str">
            <v>掛払い手間</v>
          </cell>
          <cell r="F1118" t="str">
            <v/>
          </cell>
          <cell r="G1118" t="str">
            <v>㎡</v>
          </cell>
        </row>
        <row r="1119">
          <cell r="B1119" t="str">
            <v>073-01</v>
          </cell>
          <cell r="C1119" t="str">
            <v>内部階段仕上足場</v>
          </cell>
          <cell r="D1119" t="str">
            <v/>
          </cell>
          <cell r="E1119" t="str">
            <v>供用1日賃料 修理費含む</v>
          </cell>
          <cell r="F1119" t="str">
            <v/>
          </cell>
          <cell r="G1119" t="str">
            <v>㎡</v>
          </cell>
        </row>
        <row r="1120">
          <cell r="B1120" t="str">
            <v>073-02</v>
          </cell>
          <cell r="C1120" t="str">
            <v>内部階段仕上足場</v>
          </cell>
          <cell r="E1120" t="str">
            <v>基本料 修理費含む</v>
          </cell>
          <cell r="G1120" t="str">
            <v>㎡</v>
          </cell>
        </row>
        <row r="1121">
          <cell r="B1121" t="str">
            <v>073-03</v>
          </cell>
          <cell r="C1121" t="str">
            <v>内部階段仕上足場</v>
          </cell>
          <cell r="E1121" t="str">
            <v>RC造標準日数 修理費含む</v>
          </cell>
          <cell r="G1121" t="str">
            <v>㎡</v>
          </cell>
        </row>
        <row r="1122">
          <cell r="B1122" t="str">
            <v>073-04</v>
          </cell>
          <cell r="C1122" t="str">
            <v>シャフト内足場</v>
          </cell>
          <cell r="E1122" t="str">
            <v>掛払い手間</v>
          </cell>
          <cell r="F1122" t="str">
            <v/>
          </cell>
          <cell r="G1122" t="str">
            <v>㎡</v>
          </cell>
        </row>
        <row r="1123">
          <cell r="B1123" t="str">
            <v>073-05</v>
          </cell>
          <cell r="C1123" t="str">
            <v>シャフト内足場</v>
          </cell>
          <cell r="E1123" t="str">
            <v>供用1日賃料 修理費含む</v>
          </cell>
          <cell r="F1123" t="str">
            <v/>
          </cell>
          <cell r="G1123" t="str">
            <v>㎡</v>
          </cell>
        </row>
        <row r="1124">
          <cell r="B1124" t="str">
            <v>073-06</v>
          </cell>
          <cell r="C1124" t="str">
            <v>シャフト内足場</v>
          </cell>
          <cell r="E1124" t="str">
            <v>基本料 修理費含む</v>
          </cell>
          <cell r="G1124" t="str">
            <v>㎡</v>
          </cell>
        </row>
        <row r="1125">
          <cell r="B1125" t="str">
            <v>073-07</v>
          </cell>
          <cell r="C1125" t="str">
            <v>シャフト内足場</v>
          </cell>
          <cell r="E1125" t="str">
            <v>RC造標準日数 修理費含む</v>
          </cell>
          <cell r="G1125" t="str">
            <v>㎡</v>
          </cell>
        </row>
        <row r="1126">
          <cell r="B1126" t="str">
            <v>073-08</v>
          </cell>
          <cell r="C1126" t="str">
            <v>内部仕上足場（簡易型移動式足場）</v>
          </cell>
          <cell r="E1126" t="str">
            <v>掛払い手間 階高4.0m超5.0m未満</v>
          </cell>
          <cell r="G1126" t="str">
            <v>㎡</v>
          </cell>
        </row>
        <row r="1127">
          <cell r="B1127" t="str">
            <v>073-09</v>
          </cell>
          <cell r="C1127" t="str">
            <v>内部仕上足場（簡易型移動式足場）</v>
          </cell>
          <cell r="E1127" t="str">
            <v>掛払い手間 階高5.0m以上5.7m未満</v>
          </cell>
          <cell r="G1127" t="str">
            <v>㎡</v>
          </cell>
        </row>
        <row r="1128">
          <cell r="B1128" t="str">
            <v>073-10</v>
          </cell>
          <cell r="C1128" t="str">
            <v>内部仕上足場（簡易型移動式足場）</v>
          </cell>
          <cell r="E1128" t="str">
            <v>掛払い手間 階高5.7m以上7.4m未満</v>
          </cell>
          <cell r="G1128" t="str">
            <v>㎡</v>
          </cell>
        </row>
        <row r="1129">
          <cell r="B1129" t="str">
            <v>073-11</v>
          </cell>
          <cell r="C1129" t="str">
            <v>内部仕上足場（簡易型移動式足場）</v>
          </cell>
          <cell r="E1129" t="str">
            <v>掛払い手間 階高7.4m以上9.1m未満</v>
          </cell>
          <cell r="G1129" t="str">
            <v>㎡</v>
          </cell>
        </row>
        <row r="1130">
          <cell r="B1130" t="str">
            <v>073-12</v>
          </cell>
          <cell r="C1130" t="str">
            <v>内部仕上足場（簡易型移動式足場）</v>
          </cell>
          <cell r="E1130" t="str">
            <v>供用1日賃料 修理費含む 階高4.0m超5.0m未満</v>
          </cell>
          <cell r="G1130" t="str">
            <v>㎡</v>
          </cell>
        </row>
        <row r="1131">
          <cell r="B1131" t="str">
            <v>073-13</v>
          </cell>
          <cell r="C1131" t="str">
            <v>内部仕上足場（簡易型移動式足場）</v>
          </cell>
          <cell r="E1131" t="str">
            <v>供用1日賃料 修理費含む 階高5.0m以上5.7m未満</v>
          </cell>
          <cell r="G1131" t="str">
            <v>㎡</v>
          </cell>
        </row>
        <row r="1132">
          <cell r="B1132" t="str">
            <v>073-14</v>
          </cell>
          <cell r="C1132" t="str">
            <v>内部仕上足場（簡易型移動式足場）</v>
          </cell>
          <cell r="E1132" t="str">
            <v>供用1日賃料 修理費含む 階高5.7m以上7.4m未満</v>
          </cell>
          <cell r="G1132" t="str">
            <v>㎡</v>
          </cell>
        </row>
        <row r="1133">
          <cell r="B1133" t="str">
            <v>074-01</v>
          </cell>
          <cell r="C1133" t="str">
            <v>内部仕上足場（簡易型移動式足場）</v>
          </cell>
          <cell r="E1133" t="str">
            <v>供用1日賃料 修理費含む 階高7.4m以上9.1m未満</v>
          </cell>
          <cell r="G1133" t="str">
            <v>㎡</v>
          </cell>
        </row>
        <row r="1134">
          <cell r="B1134" t="str">
            <v>074-02</v>
          </cell>
          <cell r="C1134" t="str">
            <v>内部仕上足場（簡易型移動式足場）</v>
          </cell>
          <cell r="E1134" t="str">
            <v>基本料 修理費含む 階高4.0m超5.0m未満</v>
          </cell>
          <cell r="G1134" t="str">
            <v>㎡</v>
          </cell>
        </row>
        <row r="1135">
          <cell r="B1135" t="str">
            <v>074-03</v>
          </cell>
          <cell r="C1135" t="str">
            <v>内部仕上足場（簡易型移動式足場）</v>
          </cell>
          <cell r="E1135" t="str">
            <v>基本料 修理費含む 階高5.0m以上5.7m未満</v>
          </cell>
          <cell r="G1135" t="str">
            <v>㎡</v>
          </cell>
        </row>
        <row r="1136">
          <cell r="B1136" t="str">
            <v>074-04</v>
          </cell>
          <cell r="C1136" t="str">
            <v>内部仕上足場（簡易型移動式足場）</v>
          </cell>
          <cell r="E1136" t="str">
            <v>基本料 修理費含む 階高5.7m以上7.4m未満</v>
          </cell>
          <cell r="G1136" t="str">
            <v>㎡</v>
          </cell>
        </row>
        <row r="1137">
          <cell r="B1137" t="str">
            <v>074-05</v>
          </cell>
          <cell r="C1137" t="str">
            <v>内部仕上足場（簡易型移動式足場）</v>
          </cell>
          <cell r="E1137" t="str">
            <v>基本料 修理費含む 階高7.4m以上9.1m未満</v>
          </cell>
          <cell r="G1137" t="str">
            <v>㎡</v>
          </cell>
        </row>
        <row r="1138">
          <cell r="B1138" t="str">
            <v>074-06</v>
          </cell>
          <cell r="C1138" t="str">
            <v>内部仕上足場（簡易型移動式足場）</v>
          </cell>
          <cell r="E1138" t="str">
            <v>RC造標準日数 修理費含む 階高4.0m超5.0m未満</v>
          </cell>
          <cell r="G1138" t="str">
            <v>㎡</v>
          </cell>
        </row>
        <row r="1139">
          <cell r="B1139" t="str">
            <v>074-07</v>
          </cell>
          <cell r="C1139" t="str">
            <v>内部仕上足場（簡易型移動式足場）</v>
          </cell>
          <cell r="E1139" t="str">
            <v>RC造標準日数 修理費含む 階高5.0m以上5.7m未満</v>
          </cell>
          <cell r="G1139" t="str">
            <v>㎡</v>
          </cell>
        </row>
        <row r="1140">
          <cell r="B1140" t="str">
            <v>074-08</v>
          </cell>
          <cell r="C1140" t="str">
            <v>内部仕上足場（簡易型移動式足場）</v>
          </cell>
          <cell r="E1140" t="str">
            <v>RC造標準日数 修理費含む 階高5.7m以上7.4m未満</v>
          </cell>
          <cell r="G1140" t="str">
            <v>㎡</v>
          </cell>
        </row>
        <row r="1141">
          <cell r="B1141" t="str">
            <v>074-09</v>
          </cell>
          <cell r="C1141" t="str">
            <v>内部仕上足場（簡易型移動式足場）</v>
          </cell>
          <cell r="E1141" t="str">
            <v>RC造標準日数 修理費含む 階高7.4m以上9.1m未満</v>
          </cell>
          <cell r="G1141" t="str">
            <v>㎡</v>
          </cell>
        </row>
        <row r="1142">
          <cell r="B1142" t="str">
            <v>074-10</v>
          </cell>
          <cell r="C1142" t="str">
            <v>金 網 張 り</v>
          </cell>
          <cell r="D1142" t="str">
            <v/>
          </cell>
          <cell r="E1142" t="str">
            <v>掛払い手間</v>
          </cell>
          <cell r="F1142" t="str">
            <v/>
          </cell>
          <cell r="G1142" t="str">
            <v>㎡</v>
          </cell>
        </row>
        <row r="1143">
          <cell r="B1143" t="str">
            <v>074-11</v>
          </cell>
          <cell r="C1143" t="str">
            <v>金 網 張 り</v>
          </cell>
          <cell r="D1143" t="str">
            <v/>
          </cell>
          <cell r="E1143" t="str">
            <v>供用1日損料</v>
          </cell>
          <cell r="F1143" t="str">
            <v/>
          </cell>
          <cell r="G1143" t="str">
            <v>㎡</v>
          </cell>
        </row>
        <row r="1144">
          <cell r="B1144" t="str">
            <v>074-12</v>
          </cell>
          <cell r="C1144" t="str">
            <v>金網張り（水平張り）</v>
          </cell>
          <cell r="D1144" t="str">
            <v/>
          </cell>
          <cell r="E1144" t="str">
            <v>掛払い手間</v>
          </cell>
          <cell r="G1144" t="str">
            <v>㎡</v>
          </cell>
        </row>
        <row r="1145">
          <cell r="B1145" t="str">
            <v>074-13</v>
          </cell>
          <cell r="C1145" t="str">
            <v>金網張り（水平張り）</v>
          </cell>
          <cell r="D1145" t="str">
            <v/>
          </cell>
          <cell r="E1145" t="str">
            <v>供用1日損料</v>
          </cell>
          <cell r="G1145" t="str">
            <v>㎡</v>
          </cell>
        </row>
        <row r="1146">
          <cell r="B1146" t="str">
            <v>074-14</v>
          </cell>
        </row>
        <row r="1147">
          <cell r="B1147" t="str">
            <v>075-01</v>
          </cell>
          <cell r="C1147" t="str">
            <v>金網式養生枠</v>
          </cell>
          <cell r="D1147" t="str">
            <v/>
          </cell>
          <cell r="E1147" t="str">
            <v>掛払い手間</v>
          </cell>
          <cell r="G1147" t="str">
            <v>㎡</v>
          </cell>
        </row>
        <row r="1148">
          <cell r="B1148" t="str">
            <v>075-02</v>
          </cell>
          <cell r="C1148" t="str">
            <v>金網式養生枠</v>
          </cell>
          <cell r="D1148" t="str">
            <v/>
          </cell>
          <cell r="E1148" t="str">
            <v>供用1日賃料 修理費含む</v>
          </cell>
          <cell r="G1148" t="str">
            <v>㎡</v>
          </cell>
        </row>
        <row r="1149">
          <cell r="B1149" t="str">
            <v>075-03</v>
          </cell>
          <cell r="C1149" t="str">
            <v>金網式養生枠</v>
          </cell>
          <cell r="E1149" t="str">
            <v>基本料 修理費含む</v>
          </cell>
          <cell r="G1149" t="str">
            <v>㎡</v>
          </cell>
        </row>
        <row r="1150">
          <cell r="B1150" t="str">
            <v>075-04</v>
          </cell>
          <cell r="C1150" t="str">
            <v>安全ﾈｯﾄ水平張り</v>
          </cell>
          <cell r="D1150" t="str">
            <v/>
          </cell>
          <cell r="E1150" t="str">
            <v>防炎ﾎﾟﾘｴｽﾃﾙ 掛払い手間</v>
          </cell>
          <cell r="G1150" t="str">
            <v>㎡</v>
          </cell>
        </row>
        <row r="1151">
          <cell r="B1151" t="str">
            <v>075-05</v>
          </cell>
          <cell r="C1151" t="str">
            <v>安全ﾈｯﾄ水平張り</v>
          </cell>
          <cell r="E1151" t="str">
            <v>防炎ﾎﾟﾘｴｽﾃﾙ 供用1日賃料 修理費含む</v>
          </cell>
          <cell r="G1151" t="str">
            <v>㎡</v>
          </cell>
        </row>
        <row r="1152">
          <cell r="B1152" t="str">
            <v>075-06</v>
          </cell>
          <cell r="C1152" t="str">
            <v>安全ﾈｯﾄ水平張り</v>
          </cell>
          <cell r="E1152" t="str">
            <v>防炎ﾎﾟﾘｴｽﾃﾙ 基本料 修理費含む</v>
          </cell>
          <cell r="G1152" t="str">
            <v>㎡</v>
          </cell>
        </row>
        <row r="1153">
          <cell r="B1153" t="str">
            <v>075-07</v>
          </cell>
          <cell r="C1153" t="str">
            <v>養生シート張り</v>
          </cell>
          <cell r="D1153" t="str">
            <v/>
          </cell>
          <cell r="E1153" t="str">
            <v>防炎Ⅰ類 掛払い手間</v>
          </cell>
          <cell r="G1153" t="str">
            <v>㎡</v>
          </cell>
        </row>
        <row r="1154">
          <cell r="B1154" t="str">
            <v>075-08</v>
          </cell>
          <cell r="C1154" t="str">
            <v>養生シート張り</v>
          </cell>
          <cell r="D1154" t="str">
            <v/>
          </cell>
          <cell r="E1154" t="str">
            <v>防炎Ⅰ類 供用1日賃料 修理費含む</v>
          </cell>
          <cell r="G1154" t="str">
            <v>㎡</v>
          </cell>
        </row>
        <row r="1155">
          <cell r="B1155" t="str">
            <v>075-09</v>
          </cell>
          <cell r="C1155" t="str">
            <v>養生シート張り</v>
          </cell>
          <cell r="D1155" t="str">
            <v/>
          </cell>
          <cell r="E1155" t="str">
            <v>防炎Ⅰ類 基本料 修理費含む</v>
          </cell>
          <cell r="G1155" t="str">
            <v>㎡</v>
          </cell>
        </row>
        <row r="1156">
          <cell r="B1156" t="str">
            <v>075-10</v>
          </cell>
          <cell r="C1156" t="str">
            <v>養生シート張り</v>
          </cell>
          <cell r="E1156" t="str">
            <v>防炎Ⅰ類 RC造標準日数 修理費含む 2階建 建築面積 300㎡</v>
          </cell>
          <cell r="G1156" t="str">
            <v>㎡</v>
          </cell>
        </row>
        <row r="1157">
          <cell r="B1157" t="str">
            <v>075-11</v>
          </cell>
          <cell r="C1157" t="str">
            <v>養生シート張り</v>
          </cell>
          <cell r="E1157" t="str">
            <v>防炎Ⅰ類 RC造標準日数 修理費含む 2階建 建築面積 450㎡</v>
          </cell>
          <cell r="G1157" t="str">
            <v>㎡</v>
          </cell>
        </row>
        <row r="1158">
          <cell r="B1158" t="str">
            <v>075-12</v>
          </cell>
          <cell r="C1158" t="str">
            <v>養生シート張り</v>
          </cell>
          <cell r="E1158" t="str">
            <v>防炎Ⅰ類 RC造標準日数 修理費含む 2階建 建築面積 750㎡</v>
          </cell>
          <cell r="G1158" t="str">
            <v>㎡</v>
          </cell>
        </row>
        <row r="1159">
          <cell r="B1159" t="str">
            <v>075-13</v>
          </cell>
          <cell r="C1159" t="str">
            <v>養生シート張り</v>
          </cell>
          <cell r="E1159" t="str">
            <v>防炎Ⅰ類 RC造標準日数 修理費含む 2階建 建築面積 1,000㎡</v>
          </cell>
          <cell r="G1159" t="str">
            <v>㎡</v>
          </cell>
        </row>
        <row r="1160">
          <cell r="B1160" t="str">
            <v>075-14</v>
          </cell>
          <cell r="C1160" t="str">
            <v>養生シート張り</v>
          </cell>
          <cell r="E1160" t="str">
            <v>防炎Ⅰ類 RC造標準日数 修理費含む 2階建 建築面積 1,500㎡</v>
          </cell>
          <cell r="G1160" t="str">
            <v>㎡</v>
          </cell>
        </row>
        <row r="1161">
          <cell r="B1161" t="str">
            <v>076-01</v>
          </cell>
          <cell r="C1161" t="str">
            <v>養生シート張り</v>
          </cell>
          <cell r="E1161" t="str">
            <v>防炎Ⅰ類 RC造標準日数 修理費含む 2階建 建築面積 2,000㎡</v>
          </cell>
          <cell r="G1161" t="str">
            <v>㎡</v>
          </cell>
        </row>
        <row r="1162">
          <cell r="B1162" t="str">
            <v>076-02</v>
          </cell>
          <cell r="C1162" t="str">
            <v>養生シート張り</v>
          </cell>
          <cell r="E1162" t="str">
            <v>防炎Ⅰ類 RC造標準日数 修理費含む 2階建 建築面積 3,000㎡</v>
          </cell>
          <cell r="G1162" t="str">
            <v>㎡</v>
          </cell>
        </row>
        <row r="1163">
          <cell r="B1163" t="str">
            <v>076-03</v>
          </cell>
          <cell r="C1163" t="str">
            <v>養生シート張り</v>
          </cell>
          <cell r="E1163" t="str">
            <v>防炎Ⅰ類 RC造標準日数 修理費含む 3階建 建築面積 300㎡</v>
          </cell>
          <cell r="G1163" t="str">
            <v>㎡</v>
          </cell>
        </row>
        <row r="1164">
          <cell r="B1164" t="str">
            <v>076-04</v>
          </cell>
          <cell r="C1164" t="str">
            <v>養生シート張り</v>
          </cell>
          <cell r="E1164" t="str">
            <v>防炎Ⅰ類 RC造標準日数 修理費含む 3階建 建築面積 450㎡</v>
          </cell>
          <cell r="G1164" t="str">
            <v>㎡</v>
          </cell>
        </row>
        <row r="1165">
          <cell r="B1165" t="str">
            <v>076-05</v>
          </cell>
          <cell r="C1165" t="str">
            <v>養生シート張り</v>
          </cell>
          <cell r="E1165" t="str">
            <v>防炎Ⅰ類 RC造標準日数 修理費含む 3階建 建築面積 750㎡</v>
          </cell>
          <cell r="G1165" t="str">
            <v>㎡</v>
          </cell>
        </row>
        <row r="1166">
          <cell r="B1166" t="str">
            <v>076-06</v>
          </cell>
          <cell r="C1166" t="str">
            <v>養生シート張り</v>
          </cell>
          <cell r="E1166" t="str">
            <v>防炎Ⅰ類 RC造標準日数 修理費含む 3階建 建築面積 1,000㎡</v>
          </cell>
          <cell r="G1166" t="str">
            <v>㎡</v>
          </cell>
        </row>
        <row r="1167">
          <cell r="B1167" t="str">
            <v>076-07</v>
          </cell>
          <cell r="C1167" t="str">
            <v>養生シート張り</v>
          </cell>
          <cell r="E1167" t="str">
            <v>防炎Ⅰ類 RC造標準日数 修理費含む 3階建 建築面積 1,500㎡</v>
          </cell>
          <cell r="G1167" t="str">
            <v>㎡</v>
          </cell>
        </row>
        <row r="1168">
          <cell r="B1168" t="str">
            <v>076-08</v>
          </cell>
          <cell r="C1168" t="str">
            <v>養生シート張り</v>
          </cell>
          <cell r="E1168" t="str">
            <v>防炎Ⅰ類 RC造標準日数 修理費含む 3階建 建築面積 2,000㎡</v>
          </cell>
          <cell r="G1168" t="str">
            <v>㎡</v>
          </cell>
        </row>
        <row r="1169">
          <cell r="B1169" t="str">
            <v>076-09</v>
          </cell>
          <cell r="C1169" t="str">
            <v>養生シート張り</v>
          </cell>
          <cell r="E1169" t="str">
            <v>防炎Ⅰ類 RC造標準日数 修理費含む 3階建 建築面積 3,000㎡</v>
          </cell>
          <cell r="G1169" t="str">
            <v>㎡</v>
          </cell>
        </row>
        <row r="1170">
          <cell r="B1170" t="str">
            <v>076-10</v>
          </cell>
          <cell r="C1170" t="str">
            <v>養生シート張り</v>
          </cell>
          <cell r="E1170" t="str">
            <v>防炎Ⅰ類 RC造標準日数 修理費含む 4階建 建築面積 300㎡</v>
          </cell>
          <cell r="G1170" t="str">
            <v>㎡</v>
          </cell>
        </row>
        <row r="1171">
          <cell r="B1171" t="str">
            <v>076-11</v>
          </cell>
          <cell r="C1171" t="str">
            <v>養生シート張り</v>
          </cell>
          <cell r="E1171" t="str">
            <v>防炎Ⅰ類 RC造標準日数 修理費含む 4階建 建築面積 450㎡</v>
          </cell>
          <cell r="G1171" t="str">
            <v>㎡</v>
          </cell>
        </row>
        <row r="1172">
          <cell r="B1172" t="str">
            <v>076-12</v>
          </cell>
          <cell r="C1172" t="str">
            <v>養生シート張り</v>
          </cell>
          <cell r="E1172" t="str">
            <v>防炎Ⅰ類 RC造標準日数 修理費含む 4階建 建築面積 750㎡</v>
          </cell>
          <cell r="G1172" t="str">
            <v>㎡</v>
          </cell>
        </row>
        <row r="1173">
          <cell r="B1173" t="str">
            <v>076-13</v>
          </cell>
          <cell r="C1173" t="str">
            <v>養生シート張り</v>
          </cell>
          <cell r="E1173" t="str">
            <v>防炎Ⅰ類 RC造標準日数 修理費含む 4階建 建築面積 1,000㎡</v>
          </cell>
          <cell r="G1173" t="str">
            <v>㎡</v>
          </cell>
        </row>
        <row r="1174">
          <cell r="B1174" t="str">
            <v>076-14</v>
          </cell>
          <cell r="C1174" t="str">
            <v>養生シート張り</v>
          </cell>
          <cell r="E1174" t="str">
            <v>防炎Ⅰ類 RC造標準日数 修理費含む 4階建 建築面積 1,500㎡</v>
          </cell>
          <cell r="G1174" t="str">
            <v>㎡</v>
          </cell>
        </row>
        <row r="1175">
          <cell r="B1175" t="str">
            <v>077-01</v>
          </cell>
          <cell r="C1175" t="str">
            <v>養生シート張り</v>
          </cell>
          <cell r="E1175" t="str">
            <v>防炎Ⅰ類 RC造標準日数 修理費含む 4階建 建築面積 2,000㎡</v>
          </cell>
          <cell r="G1175" t="str">
            <v>㎡</v>
          </cell>
        </row>
        <row r="1176">
          <cell r="B1176" t="str">
            <v>077-02</v>
          </cell>
          <cell r="C1176" t="str">
            <v>養生シート張り</v>
          </cell>
          <cell r="E1176" t="str">
            <v>防炎Ⅰ類 RC造標準日数 修理費含む 4階建 建築面積 3,000㎡</v>
          </cell>
          <cell r="G1176" t="str">
            <v>㎡</v>
          </cell>
        </row>
        <row r="1177">
          <cell r="B1177" t="str">
            <v>077-03</v>
          </cell>
          <cell r="C1177" t="str">
            <v>養生シート張り</v>
          </cell>
          <cell r="E1177" t="str">
            <v>防炎Ⅰ類 RC造標準日数 修理費含む 5階建 建築面積 300㎡</v>
          </cell>
          <cell r="G1177" t="str">
            <v>㎡</v>
          </cell>
        </row>
        <row r="1178">
          <cell r="B1178" t="str">
            <v>077-04</v>
          </cell>
          <cell r="C1178" t="str">
            <v>養生シート張り</v>
          </cell>
          <cell r="E1178" t="str">
            <v>防炎Ⅰ類 RC造標準日数 修理費含む 5階建 建築面積 450㎡</v>
          </cell>
          <cell r="G1178" t="str">
            <v>㎡</v>
          </cell>
        </row>
        <row r="1179">
          <cell r="B1179" t="str">
            <v>077-05</v>
          </cell>
          <cell r="C1179" t="str">
            <v>養生シート張り</v>
          </cell>
          <cell r="E1179" t="str">
            <v>防炎Ⅰ類 RC造標準日数 修理費含む 5階建 建築面積 750㎡</v>
          </cell>
          <cell r="G1179" t="str">
            <v>㎡</v>
          </cell>
        </row>
        <row r="1180">
          <cell r="B1180" t="str">
            <v>077-06</v>
          </cell>
          <cell r="C1180" t="str">
            <v>養生シート張り</v>
          </cell>
          <cell r="E1180" t="str">
            <v>防炎Ⅰ類 RC造標準日数 修理費含む 5階建 建築面積 1,000㎡</v>
          </cell>
          <cell r="G1180" t="str">
            <v>㎡</v>
          </cell>
        </row>
        <row r="1181">
          <cell r="B1181" t="str">
            <v>077-07</v>
          </cell>
          <cell r="C1181" t="str">
            <v>養生シート張り</v>
          </cell>
          <cell r="E1181" t="str">
            <v>防炎Ⅰ類 RC造標準日数 修理費含む 5階建 建築面積 1,500㎡</v>
          </cell>
          <cell r="G1181" t="str">
            <v>㎡</v>
          </cell>
        </row>
        <row r="1182">
          <cell r="B1182" t="str">
            <v>077-08</v>
          </cell>
          <cell r="C1182" t="str">
            <v>養生シート張り</v>
          </cell>
          <cell r="E1182" t="str">
            <v>防炎Ⅰ類 RC造標準日数 修理費含む 5階建 建築面積 2,000㎡</v>
          </cell>
          <cell r="G1182" t="str">
            <v>㎡</v>
          </cell>
        </row>
        <row r="1183">
          <cell r="B1183" t="str">
            <v>077-09</v>
          </cell>
          <cell r="C1183" t="str">
            <v>養生シート張り</v>
          </cell>
          <cell r="E1183" t="str">
            <v>防炎Ⅰ類 RC造標準日数 修理費含む 5階建 建築面積 3,000㎡</v>
          </cell>
          <cell r="G1183" t="str">
            <v>㎡</v>
          </cell>
        </row>
        <row r="1184">
          <cell r="B1184" t="str">
            <v>077-10</v>
          </cell>
          <cell r="C1184" t="str">
            <v>養生シート張り</v>
          </cell>
          <cell r="E1184" t="str">
            <v>防炎Ⅰ類 RC造標準日数 修理費含む 6階建 建築面積 300㎡</v>
          </cell>
          <cell r="G1184" t="str">
            <v>㎡</v>
          </cell>
        </row>
        <row r="1185">
          <cell r="B1185" t="str">
            <v>077-11</v>
          </cell>
          <cell r="C1185" t="str">
            <v>養生シート張り</v>
          </cell>
          <cell r="E1185" t="str">
            <v>防炎Ⅰ類 RC造標準日数 修理費含む 6階建 建築面積 450㎡</v>
          </cell>
          <cell r="G1185" t="str">
            <v>㎡</v>
          </cell>
        </row>
        <row r="1186">
          <cell r="B1186" t="str">
            <v>077-12</v>
          </cell>
          <cell r="C1186" t="str">
            <v>養生シート張り</v>
          </cell>
          <cell r="E1186" t="str">
            <v>防炎Ⅰ類 RC造標準日数 修理費含む 6階建 建築面積 750㎡</v>
          </cell>
          <cell r="G1186" t="str">
            <v>㎡</v>
          </cell>
        </row>
        <row r="1187">
          <cell r="B1187" t="str">
            <v>077-13</v>
          </cell>
          <cell r="C1187" t="str">
            <v>養生シート張り</v>
          </cell>
          <cell r="E1187" t="str">
            <v>防炎Ⅰ類 RC造標準日数 修理費含む 6階建 建築面積 1,000㎡</v>
          </cell>
          <cell r="G1187" t="str">
            <v>㎡</v>
          </cell>
        </row>
        <row r="1188">
          <cell r="B1188" t="str">
            <v>077-14</v>
          </cell>
          <cell r="C1188" t="str">
            <v>養生シート張り</v>
          </cell>
          <cell r="E1188" t="str">
            <v>防炎Ⅰ類 RC造標準日数 修理費含む 6階建 建築面積 1,500㎡</v>
          </cell>
          <cell r="G1188" t="str">
            <v>㎡</v>
          </cell>
        </row>
        <row r="1189">
          <cell r="B1189" t="str">
            <v>078-01</v>
          </cell>
          <cell r="C1189" t="str">
            <v>養生シート張り</v>
          </cell>
          <cell r="E1189" t="str">
            <v>防炎Ⅰ類 RC造標準日数 修理費含む 6階建 建築面積 2,000㎡</v>
          </cell>
          <cell r="G1189" t="str">
            <v>㎡</v>
          </cell>
        </row>
        <row r="1190">
          <cell r="B1190" t="str">
            <v>078-02</v>
          </cell>
          <cell r="C1190" t="str">
            <v>養生シート張り</v>
          </cell>
          <cell r="E1190" t="str">
            <v>防炎Ⅰ類 RC造標準日数 修理費含む 6階建 建築面積 3,000㎡</v>
          </cell>
          <cell r="G1190" t="str">
            <v>㎡</v>
          </cell>
        </row>
        <row r="1191">
          <cell r="B1191" t="str">
            <v>078-03</v>
          </cell>
          <cell r="C1191" t="str">
            <v>養生シート張り</v>
          </cell>
          <cell r="E1191" t="str">
            <v>防炎Ⅰ類 RC造標準日数 修理費含む 7階建 建築面積 300㎡</v>
          </cell>
          <cell r="G1191" t="str">
            <v>㎡</v>
          </cell>
        </row>
        <row r="1192">
          <cell r="B1192" t="str">
            <v>078-04</v>
          </cell>
          <cell r="C1192" t="str">
            <v>養生シート張り</v>
          </cell>
          <cell r="E1192" t="str">
            <v>防炎Ⅰ類 RC造標準日数 修理費含む 7階建 建築面積 450㎡</v>
          </cell>
          <cell r="G1192" t="str">
            <v>㎡</v>
          </cell>
        </row>
        <row r="1193">
          <cell r="B1193" t="str">
            <v>078-05</v>
          </cell>
          <cell r="C1193" t="str">
            <v>養生シート張り</v>
          </cell>
          <cell r="E1193" t="str">
            <v>防炎Ⅰ類 RC造標準日数 修理費含む 7階建 建築面積 750㎡</v>
          </cell>
          <cell r="G1193" t="str">
            <v>㎡</v>
          </cell>
        </row>
        <row r="1194">
          <cell r="B1194" t="str">
            <v>078-06</v>
          </cell>
          <cell r="C1194" t="str">
            <v>養生シート張り</v>
          </cell>
          <cell r="E1194" t="str">
            <v>防炎Ⅰ類 RC造標準日数 修理費含む 7階建 建築面積 1,000㎡</v>
          </cell>
          <cell r="G1194" t="str">
            <v>㎡</v>
          </cell>
        </row>
        <row r="1195">
          <cell r="B1195" t="str">
            <v>078-07</v>
          </cell>
          <cell r="C1195" t="str">
            <v>養生シート張り</v>
          </cell>
          <cell r="E1195" t="str">
            <v>防炎Ⅰ類 RC造標準日数 修理費含む 7階建 建築面積 1,500㎡</v>
          </cell>
          <cell r="G1195" t="str">
            <v>㎡</v>
          </cell>
        </row>
        <row r="1196">
          <cell r="B1196" t="str">
            <v>078-08</v>
          </cell>
          <cell r="C1196" t="str">
            <v>養生シート張り</v>
          </cell>
          <cell r="E1196" t="str">
            <v>防炎Ⅰ類 RC造標準日数 修理費含む 7階建 建築面積 2,000㎡</v>
          </cell>
          <cell r="G1196" t="str">
            <v>㎡</v>
          </cell>
        </row>
        <row r="1197">
          <cell r="B1197" t="str">
            <v>078-09</v>
          </cell>
          <cell r="C1197" t="str">
            <v>養生シート張り</v>
          </cell>
          <cell r="E1197" t="str">
            <v>防炎Ⅰ類 RC造標準日数 修理費含む 7階建 建築面積 3,000㎡</v>
          </cell>
          <cell r="G1197" t="str">
            <v>㎡</v>
          </cell>
        </row>
        <row r="1198">
          <cell r="B1198" t="str">
            <v>078-10</v>
          </cell>
          <cell r="C1198" t="str">
            <v>養生シート張り</v>
          </cell>
          <cell r="E1198" t="str">
            <v>防炎Ⅰ類 RC造標準日数 修理費含む 8階建 建築面積 300㎡</v>
          </cell>
          <cell r="G1198" t="str">
            <v>㎡</v>
          </cell>
        </row>
        <row r="1199">
          <cell r="B1199" t="str">
            <v>078-11</v>
          </cell>
          <cell r="C1199" t="str">
            <v>養生シート張り</v>
          </cell>
          <cell r="E1199" t="str">
            <v>防炎Ⅰ類 RC造標準日数 修理費含む 8階建 建築面積 450㎡</v>
          </cell>
          <cell r="G1199" t="str">
            <v>㎡</v>
          </cell>
        </row>
        <row r="1200">
          <cell r="B1200" t="str">
            <v>078-12</v>
          </cell>
          <cell r="C1200" t="str">
            <v>養生シート張り</v>
          </cell>
          <cell r="E1200" t="str">
            <v>防炎Ⅰ類 RC造標準日数 修理費含む 8階建 建築面積 750㎡</v>
          </cell>
          <cell r="G1200" t="str">
            <v>㎡</v>
          </cell>
        </row>
        <row r="1201">
          <cell r="B1201" t="str">
            <v>078-13</v>
          </cell>
          <cell r="C1201" t="str">
            <v>養生シート張り</v>
          </cell>
          <cell r="E1201" t="str">
            <v>防炎Ⅰ類 RC造標準日数 修理費含む 8階建 建築面積 1,000㎡</v>
          </cell>
          <cell r="G1201" t="str">
            <v>㎡</v>
          </cell>
        </row>
        <row r="1202">
          <cell r="B1202" t="str">
            <v>078-14</v>
          </cell>
          <cell r="C1202" t="str">
            <v>養生シート張り</v>
          </cell>
          <cell r="E1202" t="str">
            <v>防炎Ⅰ類 RC造標準日数 修理費含む 8階建 建築面積 1,500㎡</v>
          </cell>
          <cell r="G1202" t="str">
            <v>㎡</v>
          </cell>
        </row>
        <row r="1203">
          <cell r="B1203" t="str">
            <v>079-01</v>
          </cell>
          <cell r="C1203" t="str">
            <v>養生シート張り</v>
          </cell>
          <cell r="E1203" t="str">
            <v>防炎Ⅰ類 RC造標準日数 修理費含む 8階建 建築面積 2,000㎡</v>
          </cell>
          <cell r="G1203" t="str">
            <v>㎡</v>
          </cell>
        </row>
        <row r="1204">
          <cell r="B1204" t="str">
            <v>079-02</v>
          </cell>
          <cell r="C1204" t="str">
            <v>養生シート張り</v>
          </cell>
          <cell r="E1204" t="str">
            <v>防炎Ⅰ類 RC造標準日数 修理費含む 8階建 建築面積 3,000㎡</v>
          </cell>
          <cell r="G1204" t="str">
            <v>㎡</v>
          </cell>
        </row>
        <row r="1205">
          <cell r="B1205" t="str">
            <v>079-03</v>
          </cell>
          <cell r="C1205" t="str">
            <v>養生シート張り</v>
          </cell>
          <cell r="E1205" t="str">
            <v>防炎Ⅰ類 RC造標準日数 修理費含む 9階建 建築面積 300㎡</v>
          </cell>
          <cell r="G1205" t="str">
            <v>㎡</v>
          </cell>
        </row>
        <row r="1206">
          <cell r="B1206" t="str">
            <v>079-04</v>
          </cell>
          <cell r="C1206" t="str">
            <v>養生シート張り</v>
          </cell>
          <cell r="E1206" t="str">
            <v>防炎Ⅰ類 RC造標準日数 修理費含む 9階建 建築面積 450㎡</v>
          </cell>
          <cell r="G1206" t="str">
            <v>㎡</v>
          </cell>
        </row>
        <row r="1207">
          <cell r="B1207" t="str">
            <v>079-05</v>
          </cell>
          <cell r="C1207" t="str">
            <v>養生シート張り</v>
          </cell>
          <cell r="E1207" t="str">
            <v>防炎Ⅰ類 RC造標準日数 修理費含む 9階建 建築面積 750㎡</v>
          </cell>
          <cell r="G1207" t="str">
            <v>㎡</v>
          </cell>
        </row>
        <row r="1208">
          <cell r="B1208" t="str">
            <v>079-06</v>
          </cell>
          <cell r="C1208" t="str">
            <v>養生シート張り</v>
          </cell>
          <cell r="E1208" t="str">
            <v>防炎Ⅰ類 RC造標準日数 修理費含む 9階建 建築面積 1,000㎡</v>
          </cell>
          <cell r="G1208" t="str">
            <v>㎡</v>
          </cell>
        </row>
        <row r="1209">
          <cell r="B1209" t="str">
            <v>079-07</v>
          </cell>
          <cell r="C1209" t="str">
            <v>養生シート張り</v>
          </cell>
          <cell r="E1209" t="str">
            <v>防炎Ⅰ類 RC造標準日数 修理費含む 9階建 建築面積 1,500㎡</v>
          </cell>
          <cell r="G1209" t="str">
            <v>㎡</v>
          </cell>
        </row>
        <row r="1210">
          <cell r="B1210" t="str">
            <v>079-08</v>
          </cell>
          <cell r="C1210" t="str">
            <v>養生シート張り</v>
          </cell>
          <cell r="E1210" t="str">
            <v>防炎Ⅰ類 RC造標準日数 修理費含む 9階建 建築面積 2,000㎡</v>
          </cell>
          <cell r="G1210" t="str">
            <v>㎡</v>
          </cell>
        </row>
        <row r="1211">
          <cell r="B1211" t="str">
            <v>079-09</v>
          </cell>
          <cell r="C1211" t="str">
            <v>養生シート張り</v>
          </cell>
          <cell r="E1211" t="str">
            <v>防炎Ⅰ類 RC造標準日数 修理費含む 9階建 建築面積 3,000㎡</v>
          </cell>
          <cell r="G1211" t="str">
            <v>㎡</v>
          </cell>
        </row>
        <row r="1212">
          <cell r="B1212" t="str">
            <v>079-10</v>
          </cell>
          <cell r="C1212" t="str">
            <v>養生シート張り</v>
          </cell>
          <cell r="E1212" t="str">
            <v>防炎Ⅰ類 RC造標準日数 修理費含む 10階建 建築面積 300㎡</v>
          </cell>
          <cell r="G1212" t="str">
            <v>㎡</v>
          </cell>
        </row>
        <row r="1213">
          <cell r="B1213" t="str">
            <v>079-11</v>
          </cell>
          <cell r="C1213" t="str">
            <v>養生シート張り</v>
          </cell>
          <cell r="E1213" t="str">
            <v>防炎Ⅰ類 RC造標準日数 修理費含む 10階建 建築面積 450㎡</v>
          </cell>
          <cell r="G1213" t="str">
            <v>㎡</v>
          </cell>
        </row>
        <row r="1214">
          <cell r="B1214" t="str">
            <v>079-12</v>
          </cell>
          <cell r="C1214" t="str">
            <v>養生シート張り</v>
          </cell>
          <cell r="E1214" t="str">
            <v>防炎Ⅰ類 RC造標準日数 修理費含む 10階建 建築面積 750㎡</v>
          </cell>
          <cell r="G1214" t="str">
            <v>㎡</v>
          </cell>
        </row>
        <row r="1215">
          <cell r="B1215" t="str">
            <v>079-13</v>
          </cell>
          <cell r="C1215" t="str">
            <v>養生シート張り</v>
          </cell>
          <cell r="E1215" t="str">
            <v>防炎Ⅰ類 RC造標準日数 修理費含む 10階建 建築面積 1,000㎡</v>
          </cell>
          <cell r="G1215" t="str">
            <v>㎡</v>
          </cell>
        </row>
        <row r="1216">
          <cell r="B1216" t="str">
            <v>079-14</v>
          </cell>
          <cell r="C1216" t="str">
            <v>養生シート張り</v>
          </cell>
          <cell r="E1216" t="str">
            <v>防炎Ⅰ類 RC造標準日数 修理費含む 10階建 建築面積 1,500㎡</v>
          </cell>
          <cell r="G1216" t="str">
            <v>㎡</v>
          </cell>
        </row>
        <row r="1217">
          <cell r="B1217" t="str">
            <v>080-01</v>
          </cell>
          <cell r="C1217" t="str">
            <v>養生シート張り</v>
          </cell>
          <cell r="E1217" t="str">
            <v>防炎Ⅰ類 RC造標準日数 修理費含む 10階建 建築面積 2,000㎡</v>
          </cell>
          <cell r="G1217" t="str">
            <v>㎡</v>
          </cell>
        </row>
        <row r="1218">
          <cell r="B1218" t="str">
            <v>080-02</v>
          </cell>
          <cell r="C1218" t="str">
            <v>養生シート張り</v>
          </cell>
          <cell r="E1218" t="str">
            <v>防炎Ⅰ類 RC造標準日数 修理費含む 10階建 建築面積 3,000㎡</v>
          </cell>
          <cell r="G1218" t="str">
            <v>㎡</v>
          </cell>
        </row>
        <row r="1219">
          <cell r="B1219" t="str">
            <v>080-03</v>
          </cell>
          <cell r="C1219" t="str">
            <v>養生シート張り</v>
          </cell>
          <cell r="E1219" t="str">
            <v>防炎Ⅱ類 掛払い手間</v>
          </cell>
          <cell r="G1219" t="str">
            <v>㎡</v>
          </cell>
        </row>
        <row r="1220">
          <cell r="B1220" t="str">
            <v>080-04</v>
          </cell>
          <cell r="C1220" t="str">
            <v>養生シート張り</v>
          </cell>
          <cell r="E1220" t="str">
            <v>防炎Ⅱ類 供用1日賃料 修理費含む</v>
          </cell>
          <cell r="G1220" t="str">
            <v>㎡</v>
          </cell>
        </row>
        <row r="1221">
          <cell r="B1221" t="str">
            <v>080-05</v>
          </cell>
          <cell r="C1221" t="str">
            <v>養生シート張り</v>
          </cell>
          <cell r="E1221" t="str">
            <v>防炎Ⅱ類 基本料 修理費含む</v>
          </cell>
          <cell r="G1221" t="str">
            <v>㎡</v>
          </cell>
        </row>
        <row r="1222">
          <cell r="B1222" t="str">
            <v>080-06</v>
          </cell>
          <cell r="C1222" t="str">
            <v>養生シート張り</v>
          </cell>
          <cell r="E1222" t="str">
            <v>防炎Ⅱ類 RC造標準日数 修理費含む 2階建 建築面積 300㎡</v>
          </cell>
          <cell r="G1222" t="str">
            <v>㎡</v>
          </cell>
        </row>
        <row r="1223">
          <cell r="B1223" t="str">
            <v>080-07</v>
          </cell>
          <cell r="C1223" t="str">
            <v>養生シート張り</v>
          </cell>
          <cell r="E1223" t="str">
            <v>防炎Ⅱ類 RC造標準日数 修理費含む 2階建 建築面積 450㎡</v>
          </cell>
          <cell r="G1223" t="str">
            <v>㎡</v>
          </cell>
        </row>
        <row r="1224">
          <cell r="B1224" t="str">
            <v>080-08</v>
          </cell>
          <cell r="C1224" t="str">
            <v>養生シート張り</v>
          </cell>
          <cell r="E1224" t="str">
            <v>防炎Ⅱ類 RC造標準日数 修理費含む 2階建 建築面積 750㎡</v>
          </cell>
          <cell r="G1224" t="str">
            <v>㎡</v>
          </cell>
        </row>
        <row r="1225">
          <cell r="B1225" t="str">
            <v>080-09</v>
          </cell>
          <cell r="C1225" t="str">
            <v>養生シート張り</v>
          </cell>
          <cell r="E1225" t="str">
            <v>防炎Ⅱ類 RC造標準日数 修理費含む 2階建 建築面積 1,000㎡</v>
          </cell>
          <cell r="G1225" t="str">
            <v>㎡</v>
          </cell>
        </row>
        <row r="1226">
          <cell r="B1226" t="str">
            <v>080-10</v>
          </cell>
          <cell r="C1226" t="str">
            <v>養生シート張り</v>
          </cell>
          <cell r="E1226" t="str">
            <v>防炎Ⅱ類 RC造標準日数 修理費含む 2階建 建築面積 1,500㎡</v>
          </cell>
          <cell r="G1226" t="str">
            <v>㎡</v>
          </cell>
        </row>
        <row r="1227">
          <cell r="B1227" t="str">
            <v>080-11</v>
          </cell>
          <cell r="C1227" t="str">
            <v>養生シート張り</v>
          </cell>
          <cell r="E1227" t="str">
            <v>防炎Ⅱ類 RC造標準日数 修理費含む 2階建 建築面積 2,000㎡</v>
          </cell>
          <cell r="G1227" t="str">
            <v>㎡</v>
          </cell>
        </row>
        <row r="1228">
          <cell r="B1228" t="str">
            <v>080-12</v>
          </cell>
          <cell r="C1228" t="str">
            <v>養生シート張り</v>
          </cell>
          <cell r="E1228" t="str">
            <v>防炎Ⅱ類 RC造標準日数 修理費含む 2階建 建築面積 3,000㎡</v>
          </cell>
          <cell r="G1228" t="str">
            <v>㎡</v>
          </cell>
        </row>
        <row r="1229">
          <cell r="B1229" t="str">
            <v>080-13</v>
          </cell>
          <cell r="C1229" t="str">
            <v>養生シート張り</v>
          </cell>
          <cell r="E1229" t="str">
            <v>防炎Ⅱ類 RC造標準日数 修理費含む 3階建 建築面積 300㎡</v>
          </cell>
          <cell r="G1229" t="str">
            <v>㎡</v>
          </cell>
        </row>
        <row r="1230">
          <cell r="B1230" t="str">
            <v>080-14</v>
          </cell>
          <cell r="C1230" t="str">
            <v>養生シート張り</v>
          </cell>
          <cell r="E1230" t="str">
            <v>防炎Ⅱ類 RC造標準日数 修理費含む 3階建 建築面積 450㎡</v>
          </cell>
          <cell r="G1230" t="str">
            <v>㎡</v>
          </cell>
        </row>
        <row r="1231">
          <cell r="B1231" t="str">
            <v>081-01</v>
          </cell>
          <cell r="C1231" t="str">
            <v>養生シート張り</v>
          </cell>
          <cell r="E1231" t="str">
            <v>防炎Ⅱ類 RC造標準日数 修理費含む 3階建 建築面積 750㎡</v>
          </cell>
          <cell r="G1231" t="str">
            <v>㎡</v>
          </cell>
        </row>
        <row r="1232">
          <cell r="B1232" t="str">
            <v>081-02</v>
          </cell>
          <cell r="C1232" t="str">
            <v>養生シート張り</v>
          </cell>
          <cell r="E1232" t="str">
            <v>防炎Ⅱ類 RC造標準日数 修理費含む 3階建 建築面積 1,000㎡</v>
          </cell>
          <cell r="G1232" t="str">
            <v>㎡</v>
          </cell>
        </row>
        <row r="1233">
          <cell r="B1233" t="str">
            <v>081-03</v>
          </cell>
          <cell r="C1233" t="str">
            <v>養生シート張り</v>
          </cell>
          <cell r="E1233" t="str">
            <v>防炎Ⅱ類 RC造標準日数 修理費含む 3階建 建築面積 1,500㎡</v>
          </cell>
          <cell r="G1233" t="str">
            <v>㎡</v>
          </cell>
        </row>
        <row r="1234">
          <cell r="B1234" t="str">
            <v>081-04</v>
          </cell>
          <cell r="C1234" t="str">
            <v>養生シート張り</v>
          </cell>
          <cell r="E1234" t="str">
            <v>防炎Ⅱ類 RC造標準日数 修理費含む 3階建 建築面積 2,000㎡</v>
          </cell>
          <cell r="G1234" t="str">
            <v>㎡</v>
          </cell>
        </row>
        <row r="1235">
          <cell r="B1235" t="str">
            <v>081-05</v>
          </cell>
          <cell r="C1235" t="str">
            <v>養生シート張り</v>
          </cell>
          <cell r="E1235" t="str">
            <v>防炎Ⅱ類 RC造標準日数 修理費含む 3階建 建築面積 3,000㎡</v>
          </cell>
          <cell r="G1235" t="str">
            <v>㎡</v>
          </cell>
        </row>
        <row r="1236">
          <cell r="B1236" t="str">
            <v>081-06</v>
          </cell>
          <cell r="C1236" t="str">
            <v>養生シート張り</v>
          </cell>
          <cell r="E1236" t="str">
            <v>防炎Ⅱ類 RC造標準日数 修理費含む 4階建 建築面積 300㎡</v>
          </cell>
          <cell r="G1236" t="str">
            <v>㎡</v>
          </cell>
        </row>
        <row r="1237">
          <cell r="B1237" t="str">
            <v>081-07</v>
          </cell>
          <cell r="C1237" t="str">
            <v>養生シート張り</v>
          </cell>
          <cell r="E1237" t="str">
            <v>防炎Ⅱ類 RC造標準日数 修理費含む 4階建 建築面積 450㎡</v>
          </cell>
          <cell r="G1237" t="str">
            <v>㎡</v>
          </cell>
        </row>
        <row r="1238">
          <cell r="B1238" t="str">
            <v>081-08</v>
          </cell>
          <cell r="C1238" t="str">
            <v>養生シート張り</v>
          </cell>
          <cell r="E1238" t="str">
            <v>防炎Ⅱ類 RC造標準日数 修理費含む 4階建 建築面積 750㎡</v>
          </cell>
          <cell r="G1238" t="str">
            <v>㎡</v>
          </cell>
        </row>
        <row r="1239">
          <cell r="B1239" t="str">
            <v>081-09</v>
          </cell>
          <cell r="C1239" t="str">
            <v>養生シート張り</v>
          </cell>
          <cell r="E1239" t="str">
            <v>防炎Ⅱ類 RC造標準日数 修理費含む 4階建 建築面積 1,000㎡</v>
          </cell>
          <cell r="G1239" t="str">
            <v>㎡</v>
          </cell>
        </row>
        <row r="1240">
          <cell r="B1240" t="str">
            <v>081-10</v>
          </cell>
          <cell r="C1240" t="str">
            <v>養生シート張り</v>
          </cell>
          <cell r="E1240" t="str">
            <v>防炎Ⅱ類 RC造標準日数 修理費含む 4階建 建築面積 1,500㎡</v>
          </cell>
          <cell r="G1240" t="str">
            <v>㎡</v>
          </cell>
        </row>
        <row r="1241">
          <cell r="B1241" t="str">
            <v>081-11</v>
          </cell>
          <cell r="C1241" t="str">
            <v>養生シート張り</v>
          </cell>
          <cell r="E1241" t="str">
            <v>防炎Ⅱ類 RC造標準日数 修理費含む 4階建 建築面積 2,000㎡</v>
          </cell>
          <cell r="G1241" t="str">
            <v>㎡</v>
          </cell>
        </row>
        <row r="1242">
          <cell r="B1242" t="str">
            <v>081-12</v>
          </cell>
          <cell r="C1242" t="str">
            <v>養生シート張り</v>
          </cell>
          <cell r="E1242" t="str">
            <v>防炎Ⅱ類 RC造標準日数 修理費含む 4階建 建築面積 3,000㎡</v>
          </cell>
          <cell r="G1242" t="str">
            <v>㎡</v>
          </cell>
        </row>
        <row r="1243">
          <cell r="B1243" t="str">
            <v>081-13</v>
          </cell>
          <cell r="C1243" t="str">
            <v>養生シート張り</v>
          </cell>
          <cell r="E1243" t="str">
            <v>防炎Ⅱ類 RC造標準日数 修理費含む 5階建 建築面積 300㎡</v>
          </cell>
          <cell r="G1243" t="str">
            <v>㎡</v>
          </cell>
        </row>
        <row r="1244">
          <cell r="B1244" t="str">
            <v>081-14</v>
          </cell>
          <cell r="C1244" t="str">
            <v>養生シート張り</v>
          </cell>
          <cell r="E1244" t="str">
            <v>防炎Ⅱ類 RC造標準日数 修理費含む 5階建 建築面積 450㎡</v>
          </cell>
          <cell r="G1244" t="str">
            <v>㎡</v>
          </cell>
        </row>
        <row r="1245">
          <cell r="B1245" t="str">
            <v>082-01</v>
          </cell>
          <cell r="C1245" t="str">
            <v>養生シート張り</v>
          </cell>
          <cell r="E1245" t="str">
            <v>防炎Ⅱ類 RC造標準日数 修理費含む 5階建 建築面積 750㎡</v>
          </cell>
          <cell r="G1245" t="str">
            <v>㎡</v>
          </cell>
        </row>
        <row r="1246">
          <cell r="B1246" t="str">
            <v>082-02</v>
          </cell>
          <cell r="C1246" t="str">
            <v>養生シート張り</v>
          </cell>
          <cell r="E1246" t="str">
            <v>防炎Ⅱ類 RC造標準日数 修理費含む 5階建 建築面積 1,000㎡</v>
          </cell>
          <cell r="G1246" t="str">
            <v>㎡</v>
          </cell>
        </row>
        <row r="1247">
          <cell r="B1247" t="str">
            <v>082-03</v>
          </cell>
          <cell r="C1247" t="str">
            <v>養生シート張り</v>
          </cell>
          <cell r="E1247" t="str">
            <v>防炎Ⅱ類 RC造標準日数 修理費含む 5階建 建築面積 1,500㎡</v>
          </cell>
          <cell r="G1247" t="str">
            <v>㎡</v>
          </cell>
        </row>
        <row r="1248">
          <cell r="B1248" t="str">
            <v>082-04</v>
          </cell>
          <cell r="C1248" t="str">
            <v>養生シート張り</v>
          </cell>
          <cell r="E1248" t="str">
            <v>防炎Ⅱ類 RC造標準日数 修理費含む 5階建 建築面積 2,000㎡</v>
          </cell>
          <cell r="G1248" t="str">
            <v>㎡</v>
          </cell>
        </row>
        <row r="1249">
          <cell r="B1249" t="str">
            <v>082-05</v>
          </cell>
          <cell r="C1249" t="str">
            <v>養生シート張り</v>
          </cell>
          <cell r="E1249" t="str">
            <v>防炎Ⅱ類 RC造標準日数 修理費含む 5階建 建築面積 3,000㎡</v>
          </cell>
          <cell r="G1249" t="str">
            <v>㎡</v>
          </cell>
        </row>
        <row r="1250">
          <cell r="B1250" t="str">
            <v>082-06</v>
          </cell>
          <cell r="C1250" t="str">
            <v>養生シート張り</v>
          </cell>
          <cell r="E1250" t="str">
            <v>防炎Ⅱ類 RC造標準日数 修理費含む 6階建 建築面積 300㎡</v>
          </cell>
          <cell r="G1250" t="str">
            <v>㎡</v>
          </cell>
        </row>
        <row r="1251">
          <cell r="B1251" t="str">
            <v>082-07</v>
          </cell>
          <cell r="C1251" t="str">
            <v>養生シート張り</v>
          </cell>
          <cell r="E1251" t="str">
            <v>防炎Ⅱ類 RC造標準日数 修理費含む 6階建 建築面積 450㎡</v>
          </cell>
          <cell r="G1251" t="str">
            <v>㎡</v>
          </cell>
        </row>
        <row r="1252">
          <cell r="B1252" t="str">
            <v>082-08</v>
          </cell>
          <cell r="C1252" t="str">
            <v>養生シート張り</v>
          </cell>
          <cell r="E1252" t="str">
            <v>防炎Ⅱ類 RC造標準日数 修理費含む 6階建 建築面積 750㎡</v>
          </cell>
          <cell r="G1252" t="str">
            <v>㎡</v>
          </cell>
        </row>
        <row r="1253">
          <cell r="B1253" t="str">
            <v>082-09</v>
          </cell>
          <cell r="C1253" t="str">
            <v>養生シート張り</v>
          </cell>
          <cell r="E1253" t="str">
            <v>防炎Ⅱ類 RC造標準日数 修理費含む 6階建 建築面積 1,000㎡</v>
          </cell>
          <cell r="G1253" t="str">
            <v>㎡</v>
          </cell>
        </row>
        <row r="1254">
          <cell r="B1254" t="str">
            <v>082-10</v>
          </cell>
          <cell r="C1254" t="str">
            <v>養生シート張り</v>
          </cell>
          <cell r="E1254" t="str">
            <v>防炎Ⅱ類 RC造標準日数 修理費含む 6階建 建築面積 1,500㎡</v>
          </cell>
          <cell r="G1254" t="str">
            <v>㎡</v>
          </cell>
        </row>
        <row r="1255">
          <cell r="B1255" t="str">
            <v>082-11</v>
          </cell>
          <cell r="C1255" t="str">
            <v>養生シート張り</v>
          </cell>
          <cell r="E1255" t="str">
            <v>防炎Ⅱ類 RC造標準日数 修理費含む 6階建 建築面積 2,000㎡</v>
          </cell>
          <cell r="G1255" t="str">
            <v>㎡</v>
          </cell>
        </row>
        <row r="1256">
          <cell r="B1256" t="str">
            <v>082-12</v>
          </cell>
          <cell r="C1256" t="str">
            <v>養生シート張り</v>
          </cell>
          <cell r="E1256" t="str">
            <v>防炎Ⅱ類 RC造標準日数 修理費含む 6階建 建築面積 3,000㎡</v>
          </cell>
          <cell r="G1256" t="str">
            <v>㎡</v>
          </cell>
        </row>
        <row r="1257">
          <cell r="B1257" t="str">
            <v>082-13</v>
          </cell>
          <cell r="C1257" t="str">
            <v>養生シート張り</v>
          </cell>
          <cell r="E1257" t="str">
            <v>防炎Ⅱ類 RC造標準日数 修理費含む 7階建 建築面積 300㎡</v>
          </cell>
          <cell r="G1257" t="str">
            <v>㎡</v>
          </cell>
        </row>
        <row r="1258">
          <cell r="B1258" t="str">
            <v>082-14</v>
          </cell>
          <cell r="C1258" t="str">
            <v>養生シート張り</v>
          </cell>
          <cell r="E1258" t="str">
            <v>防炎Ⅱ類 RC造標準日数 修理費含む 7階建 建築面積 450㎡</v>
          </cell>
          <cell r="G1258" t="str">
            <v>㎡</v>
          </cell>
        </row>
        <row r="1259">
          <cell r="B1259" t="str">
            <v>083-01</v>
          </cell>
          <cell r="C1259" t="str">
            <v>養生シート張り</v>
          </cell>
          <cell r="E1259" t="str">
            <v>防炎Ⅱ類 RC造標準日数 修理費含む 7階建 建築面積 750㎡</v>
          </cell>
          <cell r="G1259" t="str">
            <v>㎡</v>
          </cell>
        </row>
        <row r="1260">
          <cell r="B1260" t="str">
            <v>083-02</v>
          </cell>
          <cell r="C1260" t="str">
            <v>養生シート張り</v>
          </cell>
          <cell r="E1260" t="str">
            <v>防炎Ⅱ類 RC造標準日数 修理費含む 7階建 建築面積 1,000㎡</v>
          </cell>
          <cell r="G1260" t="str">
            <v>㎡</v>
          </cell>
        </row>
        <row r="1261">
          <cell r="B1261" t="str">
            <v>083-03</v>
          </cell>
          <cell r="C1261" t="str">
            <v>養生シート張り</v>
          </cell>
          <cell r="E1261" t="str">
            <v>防炎Ⅱ類 RC造標準日数 修理費含む 7階建 建築面積 1,500㎡</v>
          </cell>
          <cell r="G1261" t="str">
            <v>㎡</v>
          </cell>
        </row>
        <row r="1262">
          <cell r="B1262" t="str">
            <v>083-04</v>
          </cell>
          <cell r="C1262" t="str">
            <v>養生シート張り</v>
          </cell>
          <cell r="E1262" t="str">
            <v>防炎Ⅱ類 RC造標準日数 修理費含む 7階建 建築面積 2,000㎡</v>
          </cell>
          <cell r="G1262" t="str">
            <v>㎡</v>
          </cell>
        </row>
        <row r="1263">
          <cell r="B1263" t="str">
            <v>083-05</v>
          </cell>
          <cell r="C1263" t="str">
            <v>養生シート張り</v>
          </cell>
          <cell r="E1263" t="str">
            <v>防炎Ⅱ類 RC造標準日数 修理費含む 7階建 建築面積 3,000㎡</v>
          </cell>
          <cell r="G1263" t="str">
            <v>㎡</v>
          </cell>
        </row>
        <row r="1264">
          <cell r="B1264" t="str">
            <v>083-06</v>
          </cell>
          <cell r="C1264" t="str">
            <v>養生シート張り</v>
          </cell>
          <cell r="E1264" t="str">
            <v>防炎Ⅱ類 RC造標準日数 修理費含む 8階建 建築面積 300㎡</v>
          </cell>
          <cell r="G1264" t="str">
            <v>㎡</v>
          </cell>
        </row>
        <row r="1265">
          <cell r="B1265" t="str">
            <v>083-07</v>
          </cell>
          <cell r="C1265" t="str">
            <v>養生シート張り</v>
          </cell>
          <cell r="E1265" t="str">
            <v>防炎Ⅱ類 RC造標準日数 修理費含む 8階建 建築面積 450㎡</v>
          </cell>
          <cell r="G1265" t="str">
            <v>㎡</v>
          </cell>
        </row>
        <row r="1266">
          <cell r="B1266" t="str">
            <v>083-08</v>
          </cell>
          <cell r="C1266" t="str">
            <v>養生シート張り</v>
          </cell>
          <cell r="E1266" t="str">
            <v>防炎Ⅱ類 RC造標準日数 修理費含む 8階建 建築面積 750㎡</v>
          </cell>
          <cell r="G1266" t="str">
            <v>㎡</v>
          </cell>
        </row>
        <row r="1267">
          <cell r="B1267" t="str">
            <v>083-09</v>
          </cell>
          <cell r="C1267" t="str">
            <v>養生シート張り</v>
          </cell>
          <cell r="E1267" t="str">
            <v>防炎Ⅱ類 RC造標準日数 修理費含む 8階建 建築面積 1,000㎡</v>
          </cell>
          <cell r="G1267" t="str">
            <v>㎡</v>
          </cell>
        </row>
        <row r="1268">
          <cell r="B1268" t="str">
            <v>083-10</v>
          </cell>
          <cell r="C1268" t="str">
            <v>養生シート張り</v>
          </cell>
          <cell r="E1268" t="str">
            <v>防炎Ⅱ類 RC造標準日数 修理費含む 8階建 建築面積 1,500㎡</v>
          </cell>
          <cell r="G1268" t="str">
            <v>㎡</v>
          </cell>
        </row>
        <row r="1269">
          <cell r="B1269" t="str">
            <v>083-11</v>
          </cell>
          <cell r="C1269" t="str">
            <v>養生シート張り</v>
          </cell>
          <cell r="E1269" t="str">
            <v>防炎Ⅱ類 RC造標準日数 修理費含む 8階建 建築面積 2,000㎡</v>
          </cell>
          <cell r="G1269" t="str">
            <v>㎡</v>
          </cell>
        </row>
        <row r="1270">
          <cell r="B1270" t="str">
            <v>083-12</v>
          </cell>
          <cell r="C1270" t="str">
            <v>養生シート張り</v>
          </cell>
          <cell r="E1270" t="str">
            <v>防炎Ⅱ類 RC造標準日数 修理費含む 8階建 建築面積 3,000㎡</v>
          </cell>
          <cell r="G1270" t="str">
            <v>㎡</v>
          </cell>
        </row>
        <row r="1271">
          <cell r="B1271" t="str">
            <v>083-13</v>
          </cell>
          <cell r="C1271" t="str">
            <v>養生シート張り</v>
          </cell>
          <cell r="E1271" t="str">
            <v>防炎Ⅱ類 RC造標準日数 修理費含む 9階建 建築面積 300㎡</v>
          </cell>
          <cell r="G1271" t="str">
            <v>㎡</v>
          </cell>
        </row>
        <row r="1272">
          <cell r="B1272" t="str">
            <v>083-14</v>
          </cell>
          <cell r="C1272" t="str">
            <v>養生シート張り</v>
          </cell>
          <cell r="E1272" t="str">
            <v>防炎Ⅱ類 RC造標準日数 修理費含む 9階建 建築面積 450㎡</v>
          </cell>
          <cell r="G1272" t="str">
            <v>㎡</v>
          </cell>
        </row>
        <row r="1273">
          <cell r="B1273" t="str">
            <v>084-01</v>
          </cell>
          <cell r="C1273" t="str">
            <v>養生シート張り</v>
          </cell>
          <cell r="E1273" t="str">
            <v>防炎Ⅱ類 RC造標準日数 修理費含む 9階建 建築面積 750㎡</v>
          </cell>
          <cell r="G1273" t="str">
            <v>㎡</v>
          </cell>
        </row>
        <row r="1274">
          <cell r="B1274" t="str">
            <v>084-02</v>
          </cell>
          <cell r="C1274" t="str">
            <v>養生シート張り</v>
          </cell>
          <cell r="E1274" t="str">
            <v>防炎Ⅱ類 RC造標準日数 修理費含む 9階建 建築面積 1,000㎡</v>
          </cell>
          <cell r="G1274" t="str">
            <v>㎡</v>
          </cell>
        </row>
        <row r="1275">
          <cell r="B1275" t="str">
            <v>084-03</v>
          </cell>
          <cell r="C1275" t="str">
            <v>養生シート張り</v>
          </cell>
          <cell r="E1275" t="str">
            <v>防炎Ⅱ類 RC造標準日数 修理費含む 9階建 建築面積 1,500㎡</v>
          </cell>
          <cell r="G1275" t="str">
            <v>㎡</v>
          </cell>
        </row>
        <row r="1276">
          <cell r="B1276" t="str">
            <v>084-04</v>
          </cell>
          <cell r="C1276" t="str">
            <v>養生シート張り</v>
          </cell>
          <cell r="E1276" t="str">
            <v>防炎Ⅱ類 RC造標準日数 修理費含む 9階建 建築面積 2,000㎡</v>
          </cell>
          <cell r="G1276" t="str">
            <v>㎡</v>
          </cell>
        </row>
        <row r="1277">
          <cell r="B1277" t="str">
            <v>084-05</v>
          </cell>
          <cell r="C1277" t="str">
            <v>養生シート張り</v>
          </cell>
          <cell r="E1277" t="str">
            <v>防炎Ⅱ類 RC造標準日数 修理費含む 9階建 建築面積 3,000㎡</v>
          </cell>
          <cell r="G1277" t="str">
            <v>㎡</v>
          </cell>
        </row>
        <row r="1278">
          <cell r="B1278" t="str">
            <v>084-06</v>
          </cell>
          <cell r="C1278" t="str">
            <v>養生シート張り</v>
          </cell>
          <cell r="E1278" t="str">
            <v>防炎Ⅱ類 RC造標準日数 修理費含む 10階建 建築面積 300㎡</v>
          </cell>
          <cell r="G1278" t="str">
            <v>㎡</v>
          </cell>
        </row>
        <row r="1279">
          <cell r="B1279" t="str">
            <v>084-07</v>
          </cell>
          <cell r="C1279" t="str">
            <v>養生シート張り</v>
          </cell>
          <cell r="E1279" t="str">
            <v>防炎Ⅱ類 RC造標準日数 修理費含む 10階建 建築面積 450㎡</v>
          </cell>
          <cell r="G1279" t="str">
            <v>㎡</v>
          </cell>
        </row>
        <row r="1280">
          <cell r="B1280" t="str">
            <v>084-08</v>
          </cell>
          <cell r="C1280" t="str">
            <v>養生シート張り</v>
          </cell>
          <cell r="E1280" t="str">
            <v>防炎Ⅱ類 RC造標準日数 修理費含む 10階建 建築面積 750㎡</v>
          </cell>
          <cell r="G1280" t="str">
            <v>㎡</v>
          </cell>
        </row>
        <row r="1281">
          <cell r="B1281" t="str">
            <v>084-09</v>
          </cell>
          <cell r="C1281" t="str">
            <v>養生シート張り</v>
          </cell>
          <cell r="E1281" t="str">
            <v>防炎Ⅱ類 RC造標準日数 修理費含む 10階建 建築面積 1,000㎡</v>
          </cell>
          <cell r="G1281" t="str">
            <v>㎡</v>
          </cell>
        </row>
        <row r="1282">
          <cell r="B1282" t="str">
            <v>084-10</v>
          </cell>
          <cell r="C1282" t="str">
            <v>養生シート張り</v>
          </cell>
          <cell r="E1282" t="str">
            <v>防炎Ⅱ類 RC造標準日数 修理費含む 10階建 建築面積 1,500㎡</v>
          </cell>
          <cell r="G1282" t="str">
            <v>㎡</v>
          </cell>
        </row>
        <row r="1283">
          <cell r="B1283" t="str">
            <v>084-11</v>
          </cell>
          <cell r="C1283" t="str">
            <v>養生シート張り</v>
          </cell>
          <cell r="E1283" t="str">
            <v>防炎Ⅱ類 RC造標準日数 修理費含む 10階建 建築面積 2,000㎡</v>
          </cell>
          <cell r="G1283" t="str">
            <v>㎡</v>
          </cell>
        </row>
        <row r="1284">
          <cell r="B1284" t="str">
            <v>084-12</v>
          </cell>
          <cell r="C1284" t="str">
            <v>養生シート張り</v>
          </cell>
          <cell r="E1284" t="str">
            <v>防炎Ⅱ類 RC造標準日数 修理費含む 10階建 建築面積 3,000㎡</v>
          </cell>
          <cell r="G1284" t="str">
            <v>㎡</v>
          </cell>
        </row>
        <row r="1285">
          <cell r="B1285" t="str">
            <v>084-13</v>
          </cell>
          <cell r="C1285" t="str">
            <v>ﾈｯﾄ状養生ｼｰﾄ張り</v>
          </cell>
          <cell r="D1285" t="str">
            <v/>
          </cell>
          <cell r="E1285" t="str">
            <v>防炎Ⅰ類 掛払い手間</v>
          </cell>
          <cell r="F1285" t="str">
            <v/>
          </cell>
          <cell r="G1285" t="str">
            <v>㎡</v>
          </cell>
        </row>
        <row r="1286">
          <cell r="B1286" t="str">
            <v>084-14</v>
          </cell>
          <cell r="C1286" t="str">
            <v>ﾈｯﾄ状養生ｼｰﾄ張り</v>
          </cell>
          <cell r="D1286" t="str">
            <v/>
          </cell>
          <cell r="E1286" t="str">
            <v>防炎Ⅰ類 供用1日賃料 修理費含む</v>
          </cell>
          <cell r="F1286" t="str">
            <v/>
          </cell>
          <cell r="G1286" t="str">
            <v>㎡</v>
          </cell>
        </row>
        <row r="1287">
          <cell r="B1287" t="str">
            <v>085-01</v>
          </cell>
          <cell r="C1287" t="str">
            <v>ﾈｯﾄ状養生ｼｰﾄ張り</v>
          </cell>
          <cell r="D1287" t="str">
            <v/>
          </cell>
          <cell r="E1287" t="str">
            <v>防炎Ⅰ類 基本料 修理費含む</v>
          </cell>
          <cell r="F1287" t="str">
            <v/>
          </cell>
          <cell r="G1287" t="str">
            <v>㎡</v>
          </cell>
        </row>
        <row r="1288">
          <cell r="B1288" t="str">
            <v>085-02</v>
          </cell>
          <cell r="C1288" t="str">
            <v>ﾈｯﾄ状養生ｼｰﾄ張り</v>
          </cell>
          <cell r="E1288" t="str">
            <v>防炎Ⅰ類 RC造標準日数 修理費含む 2階建 建築面積 300㎡</v>
          </cell>
          <cell r="G1288" t="str">
            <v>㎡</v>
          </cell>
        </row>
        <row r="1289">
          <cell r="B1289" t="str">
            <v>085-03</v>
          </cell>
          <cell r="C1289" t="str">
            <v>ﾈｯﾄ状養生ｼｰﾄ張り</v>
          </cell>
          <cell r="E1289" t="str">
            <v>防炎Ⅰ類 RC造標準日数 修理費含む 2階建 建築面積 450㎡</v>
          </cell>
          <cell r="G1289" t="str">
            <v>㎡</v>
          </cell>
        </row>
        <row r="1290">
          <cell r="B1290" t="str">
            <v>085-04</v>
          </cell>
          <cell r="C1290" t="str">
            <v>ﾈｯﾄ状養生ｼｰﾄ張り</v>
          </cell>
          <cell r="E1290" t="str">
            <v>防炎Ⅰ類 RC造標準日数 修理費含む 2階建 建築面積 750㎡</v>
          </cell>
          <cell r="G1290" t="str">
            <v>㎡</v>
          </cell>
        </row>
        <row r="1291">
          <cell r="B1291" t="str">
            <v>085-05</v>
          </cell>
          <cell r="C1291" t="str">
            <v>ﾈｯﾄ状養生ｼｰﾄ張り</v>
          </cell>
          <cell r="E1291" t="str">
            <v>防炎Ⅰ類 RC造標準日数 修理費含む 2階建 建築面積 1,000㎡</v>
          </cell>
          <cell r="G1291" t="str">
            <v>㎡</v>
          </cell>
        </row>
        <row r="1292">
          <cell r="B1292" t="str">
            <v>085-06</v>
          </cell>
          <cell r="C1292" t="str">
            <v>ﾈｯﾄ状養生ｼｰﾄ張り</v>
          </cell>
          <cell r="E1292" t="str">
            <v>防炎Ⅰ類 RC造標準日数 修理費含む 2階建 建築面積 1,500㎡</v>
          </cell>
          <cell r="G1292" t="str">
            <v>㎡</v>
          </cell>
        </row>
        <row r="1293">
          <cell r="B1293" t="str">
            <v>085-07</v>
          </cell>
          <cell r="C1293" t="str">
            <v>ﾈｯﾄ状養生ｼｰﾄ張り</v>
          </cell>
          <cell r="E1293" t="str">
            <v>防炎Ⅰ類 RC造標準日数 修理費含む 2階建 建築面積 2,000㎡</v>
          </cell>
          <cell r="G1293" t="str">
            <v>㎡</v>
          </cell>
        </row>
        <row r="1294">
          <cell r="B1294" t="str">
            <v>085-08</v>
          </cell>
          <cell r="C1294" t="str">
            <v>ﾈｯﾄ状養生ｼｰﾄ張り</v>
          </cell>
          <cell r="E1294" t="str">
            <v>防炎Ⅰ類 RC造標準日数 修理費含む 2階建 建築面積 3,000㎡</v>
          </cell>
          <cell r="G1294" t="str">
            <v>㎡</v>
          </cell>
        </row>
        <row r="1295">
          <cell r="B1295" t="str">
            <v>085-09</v>
          </cell>
          <cell r="C1295" t="str">
            <v>ﾈｯﾄ状養生ｼｰﾄ張り</v>
          </cell>
          <cell r="E1295" t="str">
            <v>防炎Ⅰ類 RC造標準日数 修理費含む 3階建 建築面積 300㎡</v>
          </cell>
          <cell r="G1295" t="str">
            <v>㎡</v>
          </cell>
        </row>
        <row r="1296">
          <cell r="B1296" t="str">
            <v>085-10</v>
          </cell>
          <cell r="C1296" t="str">
            <v>ﾈｯﾄ状養生ｼｰﾄ張り</v>
          </cell>
          <cell r="E1296" t="str">
            <v>防炎Ⅰ類 RC造標準日数 修理費含む 3階建 建築面積 450㎡</v>
          </cell>
          <cell r="G1296" t="str">
            <v>㎡</v>
          </cell>
        </row>
        <row r="1297">
          <cell r="B1297" t="str">
            <v>085-11</v>
          </cell>
          <cell r="C1297" t="str">
            <v>ﾈｯﾄ状養生ｼｰﾄ張り</v>
          </cell>
          <cell r="E1297" t="str">
            <v>防炎Ⅰ類 RC造標準日数 修理費含む 3階建 建築面積 750㎡</v>
          </cell>
          <cell r="G1297" t="str">
            <v>㎡</v>
          </cell>
        </row>
        <row r="1298">
          <cell r="B1298" t="str">
            <v>085-12</v>
          </cell>
          <cell r="C1298" t="str">
            <v>ﾈｯﾄ状養生ｼｰﾄ張り</v>
          </cell>
          <cell r="E1298" t="str">
            <v>防炎Ⅰ類 RC造標準日数 修理費含む 3階建 建築面積 1,000㎡</v>
          </cell>
          <cell r="G1298" t="str">
            <v>㎡</v>
          </cell>
        </row>
        <row r="1299">
          <cell r="B1299" t="str">
            <v>085-13</v>
          </cell>
          <cell r="C1299" t="str">
            <v>ﾈｯﾄ状養生ｼｰﾄ張り</v>
          </cell>
          <cell r="E1299" t="str">
            <v>防炎Ⅰ類 RC造標準日数 修理費含む 3階建 建築面積 1,500㎡</v>
          </cell>
          <cell r="G1299" t="str">
            <v>㎡</v>
          </cell>
        </row>
        <row r="1300">
          <cell r="B1300" t="str">
            <v>085-14</v>
          </cell>
          <cell r="C1300" t="str">
            <v>ﾈｯﾄ状養生ｼｰﾄ張り</v>
          </cell>
          <cell r="E1300" t="str">
            <v>防炎Ⅰ類 RC造標準日数 修理費含む 3階建 建築面積 2,000㎡</v>
          </cell>
          <cell r="G1300" t="str">
            <v>㎡</v>
          </cell>
        </row>
        <row r="1301">
          <cell r="B1301" t="str">
            <v>086-01</v>
          </cell>
          <cell r="C1301" t="str">
            <v>ﾈｯﾄ状養生ｼｰﾄ張り</v>
          </cell>
          <cell r="E1301" t="str">
            <v>防炎Ⅰ類 RC造標準日数 修理費含む 3階建 建築面積 3,000㎡</v>
          </cell>
          <cell r="G1301" t="str">
            <v>㎡</v>
          </cell>
        </row>
        <row r="1302">
          <cell r="B1302" t="str">
            <v>086-02</v>
          </cell>
          <cell r="C1302" t="str">
            <v>ﾈｯﾄ状養生ｼｰﾄ張り</v>
          </cell>
          <cell r="E1302" t="str">
            <v>防炎Ⅰ類 RC造標準日数 修理費含む 4階建 建築面積 300㎡</v>
          </cell>
          <cell r="G1302" t="str">
            <v>㎡</v>
          </cell>
        </row>
        <row r="1303">
          <cell r="B1303" t="str">
            <v>086-03</v>
          </cell>
          <cell r="C1303" t="str">
            <v>ﾈｯﾄ状養生ｼｰﾄ張り</v>
          </cell>
          <cell r="E1303" t="str">
            <v>防炎Ⅰ類 RC造標準日数 修理費含む 4階建 建築面積 450㎡</v>
          </cell>
          <cell r="G1303" t="str">
            <v>㎡</v>
          </cell>
        </row>
        <row r="1304">
          <cell r="B1304" t="str">
            <v>086-04</v>
          </cell>
          <cell r="C1304" t="str">
            <v>ﾈｯﾄ状養生ｼｰﾄ張り</v>
          </cell>
          <cell r="E1304" t="str">
            <v>防炎Ⅰ類 RC造標準日数 修理費含む 4階建 建築面積 750㎡</v>
          </cell>
          <cell r="G1304" t="str">
            <v>㎡</v>
          </cell>
        </row>
        <row r="1305">
          <cell r="B1305" t="str">
            <v>086-05</v>
          </cell>
          <cell r="C1305" t="str">
            <v>ﾈｯﾄ状養生ｼｰﾄ張り</v>
          </cell>
          <cell r="E1305" t="str">
            <v>防炎Ⅰ類 RC造標準日数 修理費含む 4階建 建築面積 1,000㎡</v>
          </cell>
          <cell r="G1305" t="str">
            <v>㎡</v>
          </cell>
        </row>
        <row r="1306">
          <cell r="B1306" t="str">
            <v>086-06</v>
          </cell>
          <cell r="C1306" t="str">
            <v>ﾈｯﾄ状養生ｼｰﾄ張り</v>
          </cell>
          <cell r="E1306" t="str">
            <v>防炎Ⅰ類 RC造標準日数 修理費含む 4階建 建築面積 1,500㎡</v>
          </cell>
          <cell r="G1306" t="str">
            <v>㎡</v>
          </cell>
        </row>
        <row r="1307">
          <cell r="B1307" t="str">
            <v>086-07</v>
          </cell>
          <cell r="C1307" t="str">
            <v>ﾈｯﾄ状養生ｼｰﾄ張り</v>
          </cell>
          <cell r="E1307" t="str">
            <v>防炎Ⅰ類 RC造標準日数 修理費含む 4階建 建築面積 2,000㎡</v>
          </cell>
          <cell r="G1307" t="str">
            <v>㎡</v>
          </cell>
        </row>
        <row r="1308">
          <cell r="B1308" t="str">
            <v>086-08</v>
          </cell>
          <cell r="C1308" t="str">
            <v>ﾈｯﾄ状養生ｼｰﾄ張り</v>
          </cell>
          <cell r="E1308" t="str">
            <v>防炎Ⅰ類 RC造標準日数 修理費含む 4階建 建築面積 3,000㎡</v>
          </cell>
          <cell r="G1308" t="str">
            <v>㎡</v>
          </cell>
        </row>
        <row r="1309">
          <cell r="B1309" t="str">
            <v>086-09</v>
          </cell>
          <cell r="C1309" t="str">
            <v>ﾈｯﾄ状養生ｼｰﾄ張り</v>
          </cell>
          <cell r="E1309" t="str">
            <v>防炎Ⅰ類 RC造標準日数 修理費含む 5階建 建築面積 300㎡</v>
          </cell>
          <cell r="G1309" t="str">
            <v>㎡</v>
          </cell>
        </row>
        <row r="1310">
          <cell r="B1310" t="str">
            <v>086-10</v>
          </cell>
          <cell r="C1310" t="str">
            <v>ﾈｯﾄ状養生ｼｰﾄ張り</v>
          </cell>
          <cell r="E1310" t="str">
            <v>防炎Ⅰ類 RC造標準日数 修理費含む 5階建 建築面積 450㎡</v>
          </cell>
          <cell r="G1310" t="str">
            <v>㎡</v>
          </cell>
        </row>
        <row r="1311">
          <cell r="B1311" t="str">
            <v>086-11</v>
          </cell>
          <cell r="C1311" t="str">
            <v>ﾈｯﾄ状養生ｼｰﾄ張り</v>
          </cell>
          <cell r="E1311" t="str">
            <v>防炎Ⅰ類 RC造標準日数 修理費含む 5階建 建築面積 750㎡</v>
          </cell>
          <cell r="G1311" t="str">
            <v>㎡</v>
          </cell>
        </row>
        <row r="1312">
          <cell r="B1312" t="str">
            <v>086-12</v>
          </cell>
          <cell r="C1312" t="str">
            <v>ﾈｯﾄ状養生ｼｰﾄ張り</v>
          </cell>
          <cell r="E1312" t="str">
            <v>防炎Ⅰ類 RC造標準日数 修理費含む 5階建 建築面積 1,000㎡</v>
          </cell>
          <cell r="G1312" t="str">
            <v>㎡</v>
          </cell>
        </row>
        <row r="1313">
          <cell r="B1313" t="str">
            <v>086-13</v>
          </cell>
          <cell r="C1313" t="str">
            <v>ﾈｯﾄ状養生ｼｰﾄ張り</v>
          </cell>
          <cell r="E1313" t="str">
            <v>防炎Ⅰ類 RC造標準日数 修理費含む 5階建 建築面積 1,500㎡</v>
          </cell>
          <cell r="G1313" t="str">
            <v>㎡</v>
          </cell>
        </row>
        <row r="1314">
          <cell r="B1314" t="str">
            <v>086-14</v>
          </cell>
          <cell r="C1314" t="str">
            <v>ﾈｯﾄ状養生ｼｰﾄ張り</v>
          </cell>
          <cell r="E1314" t="str">
            <v>防炎Ⅰ類 RC造標準日数 修理費含む 5階建 建築面積 2,000㎡</v>
          </cell>
          <cell r="G1314" t="str">
            <v>㎡</v>
          </cell>
        </row>
        <row r="1315">
          <cell r="B1315" t="str">
            <v>087-01</v>
          </cell>
          <cell r="C1315" t="str">
            <v>ﾈｯﾄ状養生ｼｰﾄ張り</v>
          </cell>
          <cell r="E1315" t="str">
            <v>防炎Ⅰ類 RC造標準日数 修理費含む 5階建 建築面積 3,000㎡</v>
          </cell>
          <cell r="G1315" t="str">
            <v>㎡</v>
          </cell>
        </row>
        <row r="1316">
          <cell r="B1316" t="str">
            <v>087-02</v>
          </cell>
          <cell r="C1316" t="str">
            <v>ﾈｯﾄ状養生ｼｰﾄ張り</v>
          </cell>
          <cell r="E1316" t="str">
            <v>防炎Ⅰ類 RC造標準日数 修理費含む 6階建 建築面積 300㎡</v>
          </cell>
          <cell r="G1316" t="str">
            <v>㎡</v>
          </cell>
        </row>
        <row r="1317">
          <cell r="B1317" t="str">
            <v>087-03</v>
          </cell>
          <cell r="C1317" t="str">
            <v>ﾈｯﾄ状養生ｼｰﾄ張り</v>
          </cell>
          <cell r="E1317" t="str">
            <v>防炎Ⅰ類 RC造標準日数 修理費含む 6階建 建築面積 450㎡</v>
          </cell>
          <cell r="G1317" t="str">
            <v>㎡</v>
          </cell>
        </row>
        <row r="1318">
          <cell r="B1318" t="str">
            <v>087-04</v>
          </cell>
          <cell r="C1318" t="str">
            <v>ﾈｯﾄ状養生ｼｰﾄ張り</v>
          </cell>
          <cell r="E1318" t="str">
            <v>防炎Ⅰ類 RC造標準日数 修理費含む 6階建 建築面積 750㎡</v>
          </cell>
          <cell r="G1318" t="str">
            <v>㎡</v>
          </cell>
        </row>
        <row r="1319">
          <cell r="B1319" t="str">
            <v>087-05</v>
          </cell>
          <cell r="C1319" t="str">
            <v>ﾈｯﾄ状養生ｼｰﾄ張り</v>
          </cell>
          <cell r="E1319" t="str">
            <v>防炎Ⅰ類 RC造標準日数 修理費含む 6階建 建築面積 1,000㎡</v>
          </cell>
          <cell r="G1319" t="str">
            <v>㎡</v>
          </cell>
        </row>
        <row r="1320">
          <cell r="B1320" t="str">
            <v>087-06</v>
          </cell>
          <cell r="C1320" t="str">
            <v>ﾈｯﾄ状養生ｼｰﾄ張り</v>
          </cell>
          <cell r="E1320" t="str">
            <v>防炎Ⅰ類 RC造標準日数 修理費含む 6階建 建築面積 1,500㎡</v>
          </cell>
          <cell r="G1320" t="str">
            <v>㎡</v>
          </cell>
        </row>
        <row r="1321">
          <cell r="B1321" t="str">
            <v>087-07</v>
          </cell>
          <cell r="C1321" t="str">
            <v>ﾈｯﾄ状養生ｼｰﾄ張り</v>
          </cell>
          <cell r="E1321" t="str">
            <v>防炎Ⅰ類 RC造標準日数 修理費含む 6階建 建築面積 2,000㎡</v>
          </cell>
          <cell r="G1321" t="str">
            <v>㎡</v>
          </cell>
        </row>
        <row r="1322">
          <cell r="B1322" t="str">
            <v>087-08</v>
          </cell>
          <cell r="C1322" t="str">
            <v>ﾈｯﾄ状養生ｼｰﾄ張り</v>
          </cell>
          <cell r="E1322" t="str">
            <v>防炎Ⅰ類 RC造標準日数 修理費含む 6階建 建築面積 3,000㎡</v>
          </cell>
          <cell r="G1322" t="str">
            <v>㎡</v>
          </cell>
        </row>
        <row r="1323">
          <cell r="B1323" t="str">
            <v>087-09</v>
          </cell>
          <cell r="C1323" t="str">
            <v>ﾈｯﾄ状養生ｼｰﾄ張り</v>
          </cell>
          <cell r="E1323" t="str">
            <v>防炎Ⅰ類 RC造標準日数 修理費含む 7階建 建築面積 300㎡</v>
          </cell>
          <cell r="G1323" t="str">
            <v>㎡</v>
          </cell>
        </row>
        <row r="1324">
          <cell r="B1324" t="str">
            <v>087-10</v>
          </cell>
          <cell r="C1324" t="str">
            <v>ﾈｯﾄ状養生ｼｰﾄ張り</v>
          </cell>
          <cell r="E1324" t="str">
            <v>防炎Ⅰ類 RC造標準日数 修理費含む 7階建 建築面積 450㎡</v>
          </cell>
          <cell r="G1324" t="str">
            <v>㎡</v>
          </cell>
        </row>
        <row r="1325">
          <cell r="B1325" t="str">
            <v>087-11</v>
          </cell>
          <cell r="C1325" t="str">
            <v>ﾈｯﾄ状養生ｼｰﾄ張り</v>
          </cell>
          <cell r="E1325" t="str">
            <v>防炎Ⅰ類 RC造標準日数 修理費含む 7階建 建築面積 750㎡</v>
          </cell>
          <cell r="G1325" t="str">
            <v>㎡</v>
          </cell>
        </row>
        <row r="1326">
          <cell r="B1326" t="str">
            <v>087-12</v>
          </cell>
          <cell r="C1326" t="str">
            <v>ﾈｯﾄ状養生ｼｰﾄ張り</v>
          </cell>
          <cell r="E1326" t="str">
            <v>防炎Ⅰ類 RC造標準日数 修理費含む 7階建 建築面積 1,000㎡</v>
          </cell>
          <cell r="G1326" t="str">
            <v>㎡</v>
          </cell>
        </row>
        <row r="1327">
          <cell r="B1327" t="str">
            <v>087-13</v>
          </cell>
          <cell r="C1327" t="str">
            <v>ﾈｯﾄ状養生ｼｰﾄ張り</v>
          </cell>
          <cell r="E1327" t="str">
            <v>防炎Ⅰ類 RC造標準日数 修理費含む 7階建 建築面積 1,500㎡</v>
          </cell>
          <cell r="G1327" t="str">
            <v>㎡</v>
          </cell>
        </row>
        <row r="1328">
          <cell r="B1328" t="str">
            <v>087-14</v>
          </cell>
          <cell r="C1328" t="str">
            <v>ﾈｯﾄ状養生ｼｰﾄ張り</v>
          </cell>
          <cell r="E1328" t="str">
            <v>防炎Ⅰ類 RC造標準日数 修理費含む 7階建 建築面積 2,000㎡</v>
          </cell>
          <cell r="G1328" t="str">
            <v>㎡</v>
          </cell>
        </row>
        <row r="1329">
          <cell r="B1329" t="str">
            <v>088-01</v>
          </cell>
          <cell r="C1329" t="str">
            <v>ﾈｯﾄ状養生ｼｰﾄ張り</v>
          </cell>
          <cell r="E1329" t="str">
            <v>防炎Ⅰ類 RC造標準日数 修理費含む 7階建 建築面積 3,000㎡</v>
          </cell>
          <cell r="G1329" t="str">
            <v>㎡</v>
          </cell>
        </row>
        <row r="1330">
          <cell r="B1330" t="str">
            <v>088-02</v>
          </cell>
          <cell r="C1330" t="str">
            <v>ﾈｯﾄ状養生ｼｰﾄ張り</v>
          </cell>
          <cell r="E1330" t="str">
            <v>防炎Ⅰ類 RC造標準日数 修理費含む 8階建 建築面積 300㎡</v>
          </cell>
          <cell r="G1330" t="str">
            <v>㎡</v>
          </cell>
        </row>
        <row r="1331">
          <cell r="B1331" t="str">
            <v>088-03</v>
          </cell>
          <cell r="C1331" t="str">
            <v>ﾈｯﾄ状養生ｼｰﾄ張り</v>
          </cell>
          <cell r="E1331" t="str">
            <v>防炎Ⅰ類 RC造標準日数 修理費含む 8階建 建築面積 450㎡</v>
          </cell>
          <cell r="G1331" t="str">
            <v>㎡</v>
          </cell>
        </row>
        <row r="1332">
          <cell r="B1332" t="str">
            <v>088-04</v>
          </cell>
          <cell r="C1332" t="str">
            <v>ﾈｯﾄ状養生ｼｰﾄ張り</v>
          </cell>
          <cell r="E1332" t="str">
            <v>防炎Ⅰ類 RC造標準日数 修理費含む 8階建 建築面積 750㎡</v>
          </cell>
          <cell r="G1332" t="str">
            <v>㎡</v>
          </cell>
        </row>
        <row r="1333">
          <cell r="B1333" t="str">
            <v>088-05</v>
          </cell>
          <cell r="C1333" t="str">
            <v>ﾈｯﾄ状養生ｼｰﾄ張り</v>
          </cell>
          <cell r="E1333" t="str">
            <v>防炎Ⅰ類 RC造標準日数 修理費含む 8階建 建築面積 1,000㎡</v>
          </cell>
          <cell r="G1333" t="str">
            <v>㎡</v>
          </cell>
        </row>
        <row r="1334">
          <cell r="B1334" t="str">
            <v>088-06</v>
          </cell>
          <cell r="C1334" t="str">
            <v>ﾈｯﾄ状養生ｼｰﾄ張り</v>
          </cell>
          <cell r="E1334" t="str">
            <v>防炎Ⅰ類 RC造標準日数 修理費含む 8階建 建築面積 1,500㎡</v>
          </cell>
          <cell r="G1334" t="str">
            <v>㎡</v>
          </cell>
        </row>
        <row r="1335">
          <cell r="B1335" t="str">
            <v>088-07</v>
          </cell>
          <cell r="C1335" t="str">
            <v>ﾈｯﾄ状養生ｼｰﾄ張り</v>
          </cell>
          <cell r="E1335" t="str">
            <v>防炎Ⅰ類 RC造標準日数 修理費含む 8階建 建築面積 2,000㎡</v>
          </cell>
          <cell r="G1335" t="str">
            <v>㎡</v>
          </cell>
        </row>
        <row r="1336">
          <cell r="B1336" t="str">
            <v>088-08</v>
          </cell>
          <cell r="C1336" t="str">
            <v>ﾈｯﾄ状養生ｼｰﾄ張り</v>
          </cell>
          <cell r="E1336" t="str">
            <v>防炎Ⅰ類 RC造標準日数 修理費含む 8階建 建築面積 3,000㎡</v>
          </cell>
          <cell r="G1336" t="str">
            <v>㎡</v>
          </cell>
        </row>
        <row r="1337">
          <cell r="B1337" t="str">
            <v>088-09</v>
          </cell>
          <cell r="C1337" t="str">
            <v>ﾈｯﾄ状養生ｼｰﾄ張り</v>
          </cell>
          <cell r="E1337" t="str">
            <v>防炎Ⅰ類 RC造標準日数 修理費含む 9階建 建築面積 300㎡</v>
          </cell>
          <cell r="G1337" t="str">
            <v>㎡</v>
          </cell>
        </row>
        <row r="1338">
          <cell r="B1338" t="str">
            <v>088-10</v>
          </cell>
          <cell r="C1338" t="str">
            <v>ﾈｯﾄ状養生ｼｰﾄ張り</v>
          </cell>
          <cell r="E1338" t="str">
            <v>防炎Ⅰ類 RC造標準日数 修理費含む 9階建 建築面積 450㎡</v>
          </cell>
          <cell r="G1338" t="str">
            <v>㎡</v>
          </cell>
        </row>
        <row r="1339">
          <cell r="B1339" t="str">
            <v>088-11</v>
          </cell>
          <cell r="C1339" t="str">
            <v>ﾈｯﾄ状養生ｼｰﾄ張り</v>
          </cell>
          <cell r="E1339" t="str">
            <v>防炎Ⅰ類 RC造標準日数 修理費含む 9階建 建築面積 750㎡</v>
          </cell>
          <cell r="G1339" t="str">
            <v>㎡</v>
          </cell>
        </row>
        <row r="1340">
          <cell r="B1340" t="str">
            <v>088-12</v>
          </cell>
          <cell r="C1340" t="str">
            <v>ﾈｯﾄ状養生ｼｰﾄ張り</v>
          </cell>
          <cell r="E1340" t="str">
            <v>防炎Ⅰ類 RC造標準日数 修理費含む 9階建 建築面積 1,000㎡</v>
          </cell>
          <cell r="G1340" t="str">
            <v>㎡</v>
          </cell>
        </row>
        <row r="1341">
          <cell r="B1341" t="str">
            <v>088-13</v>
          </cell>
          <cell r="C1341" t="str">
            <v>ﾈｯﾄ状養生ｼｰﾄ張り</v>
          </cell>
          <cell r="E1341" t="str">
            <v>防炎Ⅰ類 RC造標準日数 修理費含む 9階建 建築面積 1,500㎡</v>
          </cell>
          <cell r="G1341" t="str">
            <v>㎡</v>
          </cell>
        </row>
        <row r="1342">
          <cell r="B1342" t="str">
            <v>088-14</v>
          </cell>
          <cell r="C1342" t="str">
            <v>ﾈｯﾄ状養生ｼｰﾄ張り</v>
          </cell>
          <cell r="E1342" t="str">
            <v>防炎Ⅰ類 RC造標準日数 修理費含む 9階建 建築面積 2,000㎡</v>
          </cell>
          <cell r="G1342" t="str">
            <v>㎡</v>
          </cell>
        </row>
        <row r="1343">
          <cell r="B1343" t="str">
            <v>089-01</v>
          </cell>
          <cell r="C1343" t="str">
            <v>ﾈｯﾄ状養生ｼｰﾄ張り</v>
          </cell>
          <cell r="E1343" t="str">
            <v>防炎Ⅰ類 RC造標準日数 修理費含む 9階建 建築面積 3,000㎡</v>
          </cell>
          <cell r="G1343" t="str">
            <v>㎡</v>
          </cell>
        </row>
        <row r="1344">
          <cell r="B1344" t="str">
            <v>089-02</v>
          </cell>
          <cell r="C1344" t="str">
            <v>ﾈｯﾄ状養生ｼｰﾄ張り</v>
          </cell>
          <cell r="E1344" t="str">
            <v>防炎Ⅰ類 RC造標準日数 修理費含む 10階建 建築面積 300㎡</v>
          </cell>
          <cell r="G1344" t="str">
            <v>㎡</v>
          </cell>
        </row>
        <row r="1345">
          <cell r="B1345" t="str">
            <v>089-03</v>
          </cell>
          <cell r="C1345" t="str">
            <v>ﾈｯﾄ状養生ｼｰﾄ張り</v>
          </cell>
          <cell r="E1345" t="str">
            <v>防炎Ⅰ類 RC造標準日数 修理費含む 10階建 建築面積 450㎡</v>
          </cell>
          <cell r="G1345" t="str">
            <v>㎡</v>
          </cell>
        </row>
        <row r="1346">
          <cell r="B1346" t="str">
            <v>089-04</v>
          </cell>
          <cell r="C1346" t="str">
            <v>ﾈｯﾄ状養生ｼｰﾄ張り</v>
          </cell>
          <cell r="E1346" t="str">
            <v>防炎Ⅰ類 RC造標準日数 修理費含む 10階建 建築面積 750㎡</v>
          </cell>
          <cell r="G1346" t="str">
            <v>㎡</v>
          </cell>
        </row>
        <row r="1347">
          <cell r="B1347" t="str">
            <v>089-05</v>
          </cell>
          <cell r="C1347" t="str">
            <v>ﾈｯﾄ状養生ｼｰﾄ張り</v>
          </cell>
          <cell r="E1347" t="str">
            <v>防炎Ⅰ類 RC造標準日数 修理費含む 10階建 建築面積 1,000㎡</v>
          </cell>
          <cell r="G1347" t="str">
            <v>㎡</v>
          </cell>
        </row>
        <row r="1348">
          <cell r="B1348" t="str">
            <v>089-06</v>
          </cell>
          <cell r="C1348" t="str">
            <v>ﾈｯﾄ状養生ｼｰﾄ張り</v>
          </cell>
          <cell r="E1348" t="str">
            <v>防炎Ⅰ類 RC造標準日数 修理費含む 10階建 建築面積 1,500㎡</v>
          </cell>
          <cell r="G1348" t="str">
            <v>㎡</v>
          </cell>
        </row>
        <row r="1349">
          <cell r="B1349" t="str">
            <v>089-07</v>
          </cell>
          <cell r="C1349" t="str">
            <v>ﾈｯﾄ状養生ｼｰﾄ張り</v>
          </cell>
          <cell r="E1349" t="str">
            <v>防炎Ⅰ類 RC造標準日数 修理費含む 10階建 建築面積 2,000㎡</v>
          </cell>
          <cell r="G1349" t="str">
            <v>㎡</v>
          </cell>
        </row>
        <row r="1350">
          <cell r="B1350" t="str">
            <v>089-08</v>
          </cell>
          <cell r="C1350" t="str">
            <v>ﾈｯﾄ状養生ｼｰﾄ張り</v>
          </cell>
          <cell r="E1350" t="str">
            <v>防炎Ⅰ類 RC造標準日数 修理費含む 10階建 建築面積 3,000㎡</v>
          </cell>
          <cell r="G1350" t="str">
            <v>㎡</v>
          </cell>
        </row>
        <row r="1351">
          <cell r="B1351" t="str">
            <v>089-09</v>
          </cell>
          <cell r="C1351" t="str">
            <v>ﾈｯﾄ状養生ｼｰﾄ張り</v>
          </cell>
          <cell r="D1351" t="str">
            <v/>
          </cell>
          <cell r="E1351" t="str">
            <v>防炎Ⅱ類 掛払い手間</v>
          </cell>
          <cell r="F1351" t="str">
            <v/>
          </cell>
          <cell r="G1351" t="str">
            <v>㎡</v>
          </cell>
        </row>
        <row r="1352">
          <cell r="B1352" t="str">
            <v>089-10</v>
          </cell>
          <cell r="C1352" t="str">
            <v>ﾈｯﾄ状養生ｼｰﾄ張り</v>
          </cell>
          <cell r="D1352" t="str">
            <v/>
          </cell>
          <cell r="E1352" t="str">
            <v>防炎Ⅱ類 供用1日賃料 修理費含む</v>
          </cell>
          <cell r="F1352" t="str">
            <v/>
          </cell>
          <cell r="G1352" t="str">
            <v>㎡</v>
          </cell>
        </row>
        <row r="1353">
          <cell r="B1353" t="str">
            <v>089-11</v>
          </cell>
          <cell r="C1353" t="str">
            <v>ﾈｯﾄ状養生ｼｰﾄ張り</v>
          </cell>
          <cell r="D1353" t="str">
            <v/>
          </cell>
          <cell r="E1353" t="str">
            <v>防炎Ⅱ類 基本料 修理費含む</v>
          </cell>
          <cell r="F1353" t="str">
            <v/>
          </cell>
          <cell r="G1353" t="str">
            <v>㎡</v>
          </cell>
        </row>
        <row r="1354">
          <cell r="B1354" t="str">
            <v>089-12</v>
          </cell>
          <cell r="C1354" t="str">
            <v>ﾈｯﾄ状養生ｼｰﾄ張り</v>
          </cell>
          <cell r="E1354" t="str">
            <v>防炎Ⅱ類 RC造標準日数 修理費含む 2階建 建築面積 300㎡</v>
          </cell>
          <cell r="G1354" t="str">
            <v>㎡</v>
          </cell>
        </row>
        <row r="1355">
          <cell r="B1355" t="str">
            <v>089-13</v>
          </cell>
          <cell r="C1355" t="str">
            <v>ﾈｯﾄ状養生ｼｰﾄ張り</v>
          </cell>
          <cell r="E1355" t="str">
            <v>防炎Ⅱ類 RC造標準日数 修理費含む 2階建 建築面積 450㎡</v>
          </cell>
          <cell r="G1355" t="str">
            <v>㎡</v>
          </cell>
        </row>
        <row r="1356">
          <cell r="B1356" t="str">
            <v>089-14</v>
          </cell>
          <cell r="C1356" t="str">
            <v>ﾈｯﾄ状養生ｼｰﾄ張り</v>
          </cell>
          <cell r="E1356" t="str">
            <v>防炎Ⅱ類 RC造標準日数 修理費含む 2階建 建築面積 750㎡</v>
          </cell>
          <cell r="G1356" t="str">
            <v>㎡</v>
          </cell>
        </row>
        <row r="1357">
          <cell r="B1357" t="str">
            <v>090-01</v>
          </cell>
          <cell r="C1357" t="str">
            <v>ﾈｯﾄ状養生ｼｰﾄ張り</v>
          </cell>
          <cell r="E1357" t="str">
            <v>防炎Ⅱ類 RC造標準日数 修理費含む 2階建 建築面積 1,000㎡</v>
          </cell>
          <cell r="G1357" t="str">
            <v>㎡</v>
          </cell>
        </row>
        <row r="1358">
          <cell r="B1358" t="str">
            <v>090-02</v>
          </cell>
          <cell r="C1358" t="str">
            <v>ﾈｯﾄ状養生ｼｰﾄ張り</v>
          </cell>
          <cell r="E1358" t="str">
            <v>防炎Ⅱ類 RC造標準日数 修理費含む 2階建 建築面積 1,500㎡</v>
          </cell>
          <cell r="G1358" t="str">
            <v>㎡</v>
          </cell>
        </row>
        <row r="1359">
          <cell r="B1359" t="str">
            <v>090-03</v>
          </cell>
          <cell r="C1359" t="str">
            <v>ﾈｯﾄ状養生ｼｰﾄ張り</v>
          </cell>
          <cell r="E1359" t="str">
            <v>防炎Ⅱ類 RC造標準日数 修理費含む 2階建 建築面積 2,000㎡</v>
          </cell>
          <cell r="G1359" t="str">
            <v>㎡</v>
          </cell>
        </row>
        <row r="1360">
          <cell r="B1360" t="str">
            <v>090-04</v>
          </cell>
          <cell r="C1360" t="str">
            <v>ﾈｯﾄ状養生ｼｰﾄ張り</v>
          </cell>
          <cell r="E1360" t="str">
            <v>防炎Ⅱ類 RC造標準日数 修理費含む 2階建 建築面積 3,000㎡</v>
          </cell>
          <cell r="G1360" t="str">
            <v>㎡</v>
          </cell>
        </row>
        <row r="1361">
          <cell r="B1361" t="str">
            <v>090-05</v>
          </cell>
          <cell r="C1361" t="str">
            <v>ﾈｯﾄ状養生ｼｰﾄ張り</v>
          </cell>
          <cell r="E1361" t="str">
            <v>防炎Ⅱ類 RC造標準日数 修理費含む 3階建 建築面積 300㎡</v>
          </cell>
          <cell r="G1361" t="str">
            <v>㎡</v>
          </cell>
        </row>
        <row r="1362">
          <cell r="B1362" t="str">
            <v>090-06</v>
          </cell>
          <cell r="C1362" t="str">
            <v>ﾈｯﾄ状養生ｼｰﾄ張り</v>
          </cell>
          <cell r="E1362" t="str">
            <v>防炎Ⅱ類 RC造標準日数 修理費含む 3階建 建築面積 450㎡</v>
          </cell>
          <cell r="G1362" t="str">
            <v>㎡</v>
          </cell>
        </row>
        <row r="1363">
          <cell r="B1363" t="str">
            <v>090-07</v>
          </cell>
          <cell r="C1363" t="str">
            <v>ﾈｯﾄ状養生ｼｰﾄ張り</v>
          </cell>
          <cell r="E1363" t="str">
            <v>防炎Ⅱ類 RC造標準日数 修理費含む 3階建 建築面積 750㎡</v>
          </cell>
          <cell r="G1363" t="str">
            <v>㎡</v>
          </cell>
        </row>
        <row r="1364">
          <cell r="B1364" t="str">
            <v>090-08</v>
          </cell>
          <cell r="C1364" t="str">
            <v>ﾈｯﾄ状養生ｼｰﾄ張り</v>
          </cell>
          <cell r="E1364" t="str">
            <v>防炎Ⅱ類 RC造標準日数 修理費含む 3階建 建築面積 1,000㎡</v>
          </cell>
          <cell r="G1364" t="str">
            <v>㎡</v>
          </cell>
        </row>
        <row r="1365">
          <cell r="B1365" t="str">
            <v>090-09</v>
          </cell>
          <cell r="C1365" t="str">
            <v>ﾈｯﾄ状養生ｼｰﾄ張り</v>
          </cell>
          <cell r="E1365" t="str">
            <v>防炎Ⅱ類 RC造標準日数 修理費含む 3階建 建築面積 1,500㎡</v>
          </cell>
          <cell r="G1365" t="str">
            <v>㎡</v>
          </cell>
        </row>
        <row r="1366">
          <cell r="B1366" t="str">
            <v>090-10</v>
          </cell>
          <cell r="C1366" t="str">
            <v>ﾈｯﾄ状養生ｼｰﾄ張り</v>
          </cell>
          <cell r="E1366" t="str">
            <v>防炎Ⅱ類 RC造標準日数 修理費含む 3階建 建築面積 2,000㎡</v>
          </cell>
          <cell r="G1366" t="str">
            <v>㎡</v>
          </cell>
        </row>
        <row r="1367">
          <cell r="B1367" t="str">
            <v>090-11</v>
          </cell>
          <cell r="C1367" t="str">
            <v>ﾈｯﾄ状養生ｼｰﾄ張り</v>
          </cell>
          <cell r="E1367" t="str">
            <v>防炎Ⅱ類 RC造標準日数 修理費含む 3階建 建築面積 3,000㎡</v>
          </cell>
          <cell r="G1367" t="str">
            <v>㎡</v>
          </cell>
        </row>
        <row r="1368">
          <cell r="B1368" t="str">
            <v>090-12</v>
          </cell>
          <cell r="C1368" t="str">
            <v>ﾈｯﾄ状養生ｼｰﾄ張り</v>
          </cell>
          <cell r="E1368" t="str">
            <v>防炎Ⅱ類 RC造標準日数 修理費含む 4階建 建築面積 300㎡</v>
          </cell>
          <cell r="G1368" t="str">
            <v>㎡</v>
          </cell>
        </row>
        <row r="1369">
          <cell r="B1369" t="str">
            <v>090-13</v>
          </cell>
          <cell r="C1369" t="str">
            <v>ﾈｯﾄ状養生ｼｰﾄ張り</v>
          </cell>
          <cell r="E1369" t="str">
            <v>防炎Ⅱ類 RC造標準日数 修理費含む 4階建 建築面積 450㎡</v>
          </cell>
          <cell r="G1369" t="str">
            <v>㎡</v>
          </cell>
        </row>
        <row r="1370">
          <cell r="B1370" t="str">
            <v>090-14</v>
          </cell>
          <cell r="C1370" t="str">
            <v>ﾈｯﾄ状養生ｼｰﾄ張り</v>
          </cell>
          <cell r="E1370" t="str">
            <v>防炎Ⅱ類 RC造標準日数 修理費含む 4階建 建築面積 750㎡</v>
          </cell>
          <cell r="G1370" t="str">
            <v>㎡</v>
          </cell>
        </row>
        <row r="1371">
          <cell r="B1371" t="str">
            <v>091-01</v>
          </cell>
          <cell r="C1371" t="str">
            <v>ﾈｯﾄ状養生ｼｰﾄ張り</v>
          </cell>
          <cell r="E1371" t="str">
            <v>防炎Ⅱ類 RC造標準日数 修理費含む 4階建 建築面積 1,000㎡</v>
          </cell>
          <cell r="G1371" t="str">
            <v>㎡</v>
          </cell>
        </row>
        <row r="1372">
          <cell r="B1372" t="str">
            <v>091-02</v>
          </cell>
          <cell r="C1372" t="str">
            <v>ﾈｯﾄ状養生ｼｰﾄ張り</v>
          </cell>
          <cell r="E1372" t="str">
            <v>防炎Ⅱ類 RC造標準日数 修理費含む 4階建 建築面積 1,500㎡</v>
          </cell>
          <cell r="G1372" t="str">
            <v>㎡</v>
          </cell>
        </row>
        <row r="1373">
          <cell r="B1373" t="str">
            <v>091-03</v>
          </cell>
          <cell r="C1373" t="str">
            <v>ﾈｯﾄ状養生ｼｰﾄ張り</v>
          </cell>
          <cell r="E1373" t="str">
            <v>防炎Ⅱ類 RC造標準日数 修理費含む 4階建 建築面積 2,000㎡</v>
          </cell>
          <cell r="G1373" t="str">
            <v>㎡</v>
          </cell>
        </row>
        <row r="1374">
          <cell r="B1374" t="str">
            <v>091-04</v>
          </cell>
          <cell r="C1374" t="str">
            <v>ﾈｯﾄ状養生ｼｰﾄ張り</v>
          </cell>
          <cell r="E1374" t="str">
            <v>防炎Ⅱ類 RC造標準日数 修理費含む 4階建 建築面積 3,000㎡</v>
          </cell>
          <cell r="G1374" t="str">
            <v>㎡</v>
          </cell>
        </row>
        <row r="1375">
          <cell r="B1375" t="str">
            <v>091-05</v>
          </cell>
          <cell r="C1375" t="str">
            <v>ﾈｯﾄ状養生ｼｰﾄ張り</v>
          </cell>
          <cell r="E1375" t="str">
            <v>防炎Ⅱ類 RC造標準日数 修理費含む 5階建 建築面積 300㎡</v>
          </cell>
          <cell r="G1375" t="str">
            <v>㎡</v>
          </cell>
        </row>
        <row r="1376">
          <cell r="B1376" t="str">
            <v>091-06</v>
          </cell>
          <cell r="C1376" t="str">
            <v>ﾈｯﾄ状養生ｼｰﾄ張り</v>
          </cell>
          <cell r="E1376" t="str">
            <v>防炎Ⅱ類 RC造標準日数 修理費含む 5階建 建築面積 450㎡</v>
          </cell>
          <cell r="G1376" t="str">
            <v>㎡</v>
          </cell>
        </row>
        <row r="1377">
          <cell r="B1377" t="str">
            <v>091-07</v>
          </cell>
          <cell r="C1377" t="str">
            <v>ﾈｯﾄ状養生ｼｰﾄ張り</v>
          </cell>
          <cell r="E1377" t="str">
            <v>防炎Ⅱ類 RC造標準日数 修理費含む 5階建 建築面積 750㎡</v>
          </cell>
          <cell r="G1377" t="str">
            <v>㎡</v>
          </cell>
        </row>
        <row r="1378">
          <cell r="B1378" t="str">
            <v>091-08</v>
          </cell>
          <cell r="C1378" t="str">
            <v>ﾈｯﾄ状養生ｼｰﾄ張り</v>
          </cell>
          <cell r="E1378" t="str">
            <v>防炎Ⅱ類 RC造標準日数 修理費含む 5階建 建築面積 1,000㎡</v>
          </cell>
          <cell r="G1378" t="str">
            <v>㎡</v>
          </cell>
        </row>
        <row r="1379">
          <cell r="B1379" t="str">
            <v>091-09</v>
          </cell>
          <cell r="C1379" t="str">
            <v>ﾈｯﾄ状養生ｼｰﾄ張り</v>
          </cell>
          <cell r="E1379" t="str">
            <v>防炎Ⅱ類 RC造標準日数 修理費含む 5階建 建築面積 1,500㎡</v>
          </cell>
          <cell r="G1379" t="str">
            <v>㎡</v>
          </cell>
        </row>
        <row r="1380">
          <cell r="B1380" t="str">
            <v>091-10</v>
          </cell>
          <cell r="C1380" t="str">
            <v>ﾈｯﾄ状養生ｼｰﾄ張り</v>
          </cell>
          <cell r="E1380" t="str">
            <v>防炎Ⅱ類 RC造標準日数 修理費含む 5階建 建築面積 2,000㎡</v>
          </cell>
          <cell r="G1380" t="str">
            <v>㎡</v>
          </cell>
        </row>
        <row r="1381">
          <cell r="B1381" t="str">
            <v>091-11</v>
          </cell>
          <cell r="C1381" t="str">
            <v>ﾈｯﾄ状養生ｼｰﾄ張り</v>
          </cell>
          <cell r="E1381" t="str">
            <v>防炎Ⅱ類 RC造標準日数 修理費含む 5階建 建築面積 3,000㎡</v>
          </cell>
          <cell r="G1381" t="str">
            <v>㎡</v>
          </cell>
        </row>
        <row r="1382">
          <cell r="B1382" t="str">
            <v>091-12</v>
          </cell>
          <cell r="C1382" t="str">
            <v>ﾈｯﾄ状養生ｼｰﾄ張り</v>
          </cell>
          <cell r="E1382" t="str">
            <v>防炎Ⅱ類 RC造標準日数 修理費含む 6階建 建築面積 300㎡</v>
          </cell>
          <cell r="G1382" t="str">
            <v>㎡</v>
          </cell>
        </row>
        <row r="1383">
          <cell r="B1383" t="str">
            <v>091-13</v>
          </cell>
          <cell r="C1383" t="str">
            <v>ﾈｯﾄ状養生ｼｰﾄ張り</v>
          </cell>
          <cell r="E1383" t="str">
            <v>防炎Ⅱ類 RC造標準日数 修理費含む 6階建 建築面積 450㎡</v>
          </cell>
          <cell r="G1383" t="str">
            <v>㎡</v>
          </cell>
        </row>
        <row r="1384">
          <cell r="B1384" t="str">
            <v>091-14</v>
          </cell>
          <cell r="C1384" t="str">
            <v>ﾈｯﾄ状養生ｼｰﾄ張り</v>
          </cell>
          <cell r="E1384" t="str">
            <v>防炎Ⅱ類 RC造標準日数 修理費含む 6階建 建築面積 750㎡</v>
          </cell>
          <cell r="G1384" t="str">
            <v>㎡</v>
          </cell>
        </row>
        <row r="1385">
          <cell r="B1385" t="str">
            <v>92-01</v>
          </cell>
          <cell r="C1385" t="str">
            <v>ﾈｯﾄ状養生ｼｰﾄ張り</v>
          </cell>
          <cell r="E1385" t="str">
            <v>防炎Ⅱ類 RC造標準日数 修理費含む 6階建 建築面積 1,000㎡</v>
          </cell>
          <cell r="G1385" t="str">
            <v>㎡</v>
          </cell>
        </row>
        <row r="1386">
          <cell r="B1386" t="str">
            <v>92-02</v>
          </cell>
          <cell r="C1386" t="str">
            <v>ﾈｯﾄ状養生ｼｰﾄ張り</v>
          </cell>
          <cell r="E1386" t="str">
            <v>防炎Ⅱ類 RC造標準日数 修理費含む 6階建 建築面積 1,500㎡</v>
          </cell>
          <cell r="G1386" t="str">
            <v>㎡</v>
          </cell>
        </row>
        <row r="1387">
          <cell r="B1387" t="str">
            <v>92-03</v>
          </cell>
          <cell r="C1387" t="str">
            <v>ﾈｯﾄ状養生ｼｰﾄ張り</v>
          </cell>
          <cell r="E1387" t="str">
            <v>防炎Ⅱ類 RC造標準日数 修理費含む 6階建 建築面積 2,000㎡</v>
          </cell>
          <cell r="G1387" t="str">
            <v>㎡</v>
          </cell>
        </row>
        <row r="1388">
          <cell r="B1388" t="str">
            <v>92-04</v>
          </cell>
          <cell r="C1388" t="str">
            <v>ﾈｯﾄ状養生ｼｰﾄ張り</v>
          </cell>
          <cell r="E1388" t="str">
            <v>防炎Ⅱ類 RC造標準日数 修理費含む 6階建 建築面積 3,000㎡</v>
          </cell>
          <cell r="G1388" t="str">
            <v>㎡</v>
          </cell>
        </row>
        <row r="1389">
          <cell r="B1389" t="str">
            <v>92-05</v>
          </cell>
          <cell r="C1389" t="str">
            <v>ﾈｯﾄ状養生ｼｰﾄ張り</v>
          </cell>
          <cell r="E1389" t="str">
            <v>防炎Ⅱ類 RC造標準日数 修理費含む 7階建 建築面積 300㎡</v>
          </cell>
          <cell r="G1389" t="str">
            <v>㎡</v>
          </cell>
        </row>
        <row r="1390">
          <cell r="B1390" t="str">
            <v>92-06</v>
          </cell>
          <cell r="C1390" t="str">
            <v>ﾈｯﾄ状養生ｼｰﾄ張り</v>
          </cell>
          <cell r="E1390" t="str">
            <v>防炎Ⅱ類 RC造標準日数 修理費含む 7階建 建築面積 450㎡</v>
          </cell>
          <cell r="G1390" t="str">
            <v>㎡</v>
          </cell>
        </row>
        <row r="1391">
          <cell r="B1391" t="str">
            <v>92-07</v>
          </cell>
          <cell r="C1391" t="str">
            <v>ﾈｯﾄ状養生ｼｰﾄ張り</v>
          </cell>
          <cell r="E1391" t="str">
            <v>防炎Ⅱ類 RC造標準日数 修理費含む 7階建 建築面積 750㎡</v>
          </cell>
          <cell r="G1391" t="str">
            <v>㎡</v>
          </cell>
        </row>
        <row r="1392">
          <cell r="B1392" t="str">
            <v>92-08</v>
          </cell>
          <cell r="C1392" t="str">
            <v>ﾈｯﾄ状養生ｼｰﾄ張り</v>
          </cell>
          <cell r="E1392" t="str">
            <v>防炎Ⅱ類 RC造標準日数 修理費含む 7階建 建築面積 1,000㎡</v>
          </cell>
          <cell r="G1392" t="str">
            <v>㎡</v>
          </cell>
        </row>
        <row r="1393">
          <cell r="B1393" t="str">
            <v>92-09</v>
          </cell>
          <cell r="C1393" t="str">
            <v>ﾈｯﾄ状養生ｼｰﾄ張り</v>
          </cell>
          <cell r="E1393" t="str">
            <v>防炎Ⅱ類 RC造標準日数 修理費含む 7階建 建築面積 1,500㎡</v>
          </cell>
          <cell r="G1393" t="str">
            <v>㎡</v>
          </cell>
        </row>
        <row r="1394">
          <cell r="B1394" t="str">
            <v>92-10</v>
          </cell>
          <cell r="C1394" t="str">
            <v>ﾈｯﾄ状養生ｼｰﾄ張り</v>
          </cell>
          <cell r="E1394" t="str">
            <v>防炎Ⅱ類 RC造標準日数 修理費含む 7階建 建築面積 2,000㎡</v>
          </cell>
          <cell r="G1394" t="str">
            <v>㎡</v>
          </cell>
        </row>
        <row r="1395">
          <cell r="B1395" t="str">
            <v>92-11</v>
          </cell>
          <cell r="C1395" t="str">
            <v>ﾈｯﾄ状養生ｼｰﾄ張り</v>
          </cell>
          <cell r="E1395" t="str">
            <v>防炎Ⅱ類 RC造標準日数 修理費含む 7階建 建築面積 3,000㎡</v>
          </cell>
          <cell r="G1395" t="str">
            <v>㎡</v>
          </cell>
        </row>
        <row r="1396">
          <cell r="B1396" t="str">
            <v>92-12</v>
          </cell>
          <cell r="C1396" t="str">
            <v>ﾈｯﾄ状養生ｼｰﾄ張り</v>
          </cell>
          <cell r="E1396" t="str">
            <v>防炎Ⅱ類 RC造標準日数 修理費含む 8階建 建築面積 300㎡</v>
          </cell>
          <cell r="G1396" t="str">
            <v>㎡</v>
          </cell>
        </row>
        <row r="1397">
          <cell r="B1397" t="str">
            <v>92-13</v>
          </cell>
          <cell r="C1397" t="str">
            <v>ﾈｯﾄ状養生ｼｰﾄ張り</v>
          </cell>
          <cell r="E1397" t="str">
            <v>防炎Ⅱ類 RC造標準日数 修理費含む 8階建 建築面積 450㎡</v>
          </cell>
          <cell r="G1397" t="str">
            <v>㎡</v>
          </cell>
        </row>
        <row r="1398">
          <cell r="B1398" t="str">
            <v>92-14</v>
          </cell>
          <cell r="C1398" t="str">
            <v>ﾈｯﾄ状養生ｼｰﾄ張り</v>
          </cell>
          <cell r="E1398" t="str">
            <v>防炎Ⅱ類 RC造標準日数 修理費含む 8階建 建築面積 750㎡</v>
          </cell>
          <cell r="G1398" t="str">
            <v>㎡</v>
          </cell>
        </row>
        <row r="1399">
          <cell r="B1399" t="str">
            <v>93-01</v>
          </cell>
          <cell r="C1399" t="str">
            <v>ﾈｯﾄ状養生ｼｰﾄ張り</v>
          </cell>
          <cell r="E1399" t="str">
            <v>防炎Ⅱ類 RC造標準日数 修理費含む 8階建 建築面積 1,000㎡</v>
          </cell>
          <cell r="G1399" t="str">
            <v>㎡</v>
          </cell>
        </row>
        <row r="1400">
          <cell r="B1400" t="str">
            <v>93-02</v>
          </cell>
          <cell r="C1400" t="str">
            <v>ﾈｯﾄ状養生ｼｰﾄ張り</v>
          </cell>
          <cell r="E1400" t="str">
            <v>防炎Ⅱ類 RC造標準日数 修理費含む 8階建 建築面積 1,500㎡</v>
          </cell>
          <cell r="G1400" t="str">
            <v>㎡</v>
          </cell>
        </row>
        <row r="1401">
          <cell r="B1401" t="str">
            <v>93-03</v>
          </cell>
          <cell r="C1401" t="str">
            <v>ﾈｯﾄ状養生ｼｰﾄ張り</v>
          </cell>
          <cell r="E1401" t="str">
            <v>防炎Ⅱ類 RC造標準日数 修理費含む 8階建 建築面積 2,000㎡</v>
          </cell>
          <cell r="G1401" t="str">
            <v>㎡</v>
          </cell>
        </row>
        <row r="1402">
          <cell r="B1402" t="str">
            <v>93-04</v>
          </cell>
          <cell r="C1402" t="str">
            <v>ﾈｯﾄ状養生ｼｰﾄ張り</v>
          </cell>
          <cell r="E1402" t="str">
            <v>防炎Ⅱ類 RC造標準日数 修理費含む 8階建 建築面積 3,000㎡</v>
          </cell>
          <cell r="G1402" t="str">
            <v>㎡</v>
          </cell>
        </row>
        <row r="1403">
          <cell r="B1403" t="str">
            <v>93-05</v>
          </cell>
          <cell r="C1403" t="str">
            <v>ﾈｯﾄ状養生ｼｰﾄ張り</v>
          </cell>
          <cell r="E1403" t="str">
            <v>防炎Ⅱ類 RC造標準日数 修理費含む 9階建 建築面積 300㎡</v>
          </cell>
          <cell r="G1403" t="str">
            <v>㎡</v>
          </cell>
        </row>
        <row r="1404">
          <cell r="B1404" t="str">
            <v>93-06</v>
          </cell>
          <cell r="C1404" t="str">
            <v>ﾈｯﾄ状養生ｼｰﾄ張り</v>
          </cell>
          <cell r="E1404" t="str">
            <v>防炎Ⅱ類 RC造標準日数 修理費含む 9階建 建築面積 450㎡</v>
          </cell>
          <cell r="G1404" t="str">
            <v>㎡</v>
          </cell>
        </row>
        <row r="1405">
          <cell r="B1405" t="str">
            <v>93-07</v>
          </cell>
          <cell r="C1405" t="str">
            <v>ﾈｯﾄ状養生ｼｰﾄ張り</v>
          </cell>
          <cell r="E1405" t="str">
            <v>防炎Ⅱ類 RC造標準日数 修理費含む 9階建 建築面積 750㎡</v>
          </cell>
          <cell r="G1405" t="str">
            <v>㎡</v>
          </cell>
        </row>
        <row r="1406">
          <cell r="B1406" t="str">
            <v>93-08</v>
          </cell>
          <cell r="C1406" t="str">
            <v>ﾈｯﾄ状養生ｼｰﾄ張り</v>
          </cell>
          <cell r="E1406" t="str">
            <v>防炎Ⅱ類 RC造標準日数 修理費含む 9階建 建築面積 1,000㎡</v>
          </cell>
          <cell r="G1406" t="str">
            <v>㎡</v>
          </cell>
        </row>
        <row r="1407">
          <cell r="B1407" t="str">
            <v>93-09</v>
          </cell>
          <cell r="C1407" t="str">
            <v>ﾈｯﾄ状養生ｼｰﾄ張り</v>
          </cell>
          <cell r="E1407" t="str">
            <v>防炎Ⅱ類 RC造標準日数 修理費含む 9階建 建築面積 1,500㎡</v>
          </cell>
          <cell r="G1407" t="str">
            <v>㎡</v>
          </cell>
        </row>
        <row r="1408">
          <cell r="B1408" t="str">
            <v>93-10</v>
          </cell>
          <cell r="C1408" t="str">
            <v>ﾈｯﾄ状養生ｼｰﾄ張り</v>
          </cell>
          <cell r="E1408" t="str">
            <v>防炎Ⅱ類 RC造標準日数 修理費含む 9階建 建築面積 2,000㎡</v>
          </cell>
          <cell r="G1408" t="str">
            <v>㎡</v>
          </cell>
        </row>
        <row r="1409">
          <cell r="B1409" t="str">
            <v>93-11</v>
          </cell>
          <cell r="C1409" t="str">
            <v>ﾈｯﾄ状養生ｼｰﾄ張り</v>
          </cell>
          <cell r="E1409" t="str">
            <v>防炎Ⅱ類 RC造標準日数 修理費含む 9階建 建築面積 3,000㎡</v>
          </cell>
          <cell r="G1409" t="str">
            <v>㎡</v>
          </cell>
        </row>
        <row r="1410">
          <cell r="B1410" t="str">
            <v>93-12</v>
          </cell>
          <cell r="C1410" t="str">
            <v>ﾈｯﾄ状養生ｼｰﾄ張り</v>
          </cell>
          <cell r="E1410" t="str">
            <v>防炎Ⅱ類 RC造標準日数 修理費含む 10階建 建築面積 300㎡</v>
          </cell>
          <cell r="G1410" t="str">
            <v>㎡</v>
          </cell>
        </row>
        <row r="1411">
          <cell r="B1411" t="str">
            <v>93-13</v>
          </cell>
          <cell r="C1411" t="str">
            <v>ﾈｯﾄ状養生ｼｰﾄ張り</v>
          </cell>
          <cell r="E1411" t="str">
            <v>防炎Ⅱ類 RC造標準日数 修理費含む 10階建 建築面積 450㎡</v>
          </cell>
          <cell r="G1411" t="str">
            <v>㎡</v>
          </cell>
        </row>
        <row r="1412">
          <cell r="B1412" t="str">
            <v>93-14</v>
          </cell>
          <cell r="C1412" t="str">
            <v>ﾈｯﾄ状養生ｼｰﾄ張り</v>
          </cell>
          <cell r="E1412" t="str">
            <v>防炎Ⅱ類 RC造標準日数 修理費含む 10階建 建築面積 750㎡</v>
          </cell>
          <cell r="G1412" t="str">
            <v>㎡</v>
          </cell>
        </row>
        <row r="1413">
          <cell r="B1413" t="str">
            <v>94-01</v>
          </cell>
          <cell r="C1413" t="str">
            <v>ﾈｯﾄ状養生ｼｰﾄ張り</v>
          </cell>
          <cell r="E1413" t="str">
            <v>防炎Ⅱ類 RC造標準日数 修理費含む 10階建 建築面積 1,000㎡</v>
          </cell>
          <cell r="G1413" t="str">
            <v>㎡</v>
          </cell>
        </row>
        <row r="1414">
          <cell r="B1414" t="str">
            <v>94-02</v>
          </cell>
          <cell r="C1414" t="str">
            <v>ﾈｯﾄ状養生ｼｰﾄ張り</v>
          </cell>
          <cell r="E1414" t="str">
            <v>防炎Ⅱ類 RC造標準日数 修理費含む 10階建 建築面積 1,500㎡</v>
          </cell>
          <cell r="G1414" t="str">
            <v>㎡</v>
          </cell>
        </row>
        <row r="1415">
          <cell r="B1415" t="str">
            <v>94-03</v>
          </cell>
          <cell r="C1415" t="str">
            <v>ﾈｯﾄ状養生ｼｰﾄ張り</v>
          </cell>
          <cell r="E1415" t="str">
            <v>防炎Ⅱ類 RC造標準日数 修理費含む 10階建 建築面積 2,000㎡</v>
          </cell>
          <cell r="G1415" t="str">
            <v>㎡</v>
          </cell>
        </row>
        <row r="1416">
          <cell r="B1416" t="str">
            <v>94-04</v>
          </cell>
          <cell r="C1416" t="str">
            <v>ﾈｯﾄ状養生ｼｰﾄ張り</v>
          </cell>
          <cell r="E1416" t="str">
            <v>防炎Ⅱ類 RC造標準日数 修理費含む 10階建 建築面積 3,000㎡</v>
          </cell>
          <cell r="G1416" t="str">
            <v>㎡</v>
          </cell>
        </row>
        <row r="1417">
          <cell r="B1417" t="str">
            <v>94-05</v>
          </cell>
          <cell r="C1417" t="str">
            <v>養生防護棚（直線部）</v>
          </cell>
          <cell r="E1417" t="str">
            <v>枠組本足場用 掛払い手間</v>
          </cell>
          <cell r="G1417" t="str">
            <v>ｍ</v>
          </cell>
        </row>
        <row r="1418">
          <cell r="B1418" t="str">
            <v>94-06</v>
          </cell>
          <cell r="C1418" t="str">
            <v>養生防護棚（直線部）</v>
          </cell>
          <cell r="D1418" t="str">
            <v/>
          </cell>
          <cell r="E1418" t="str">
            <v>枠組本足場用 供用1日賃料 修理費含む</v>
          </cell>
          <cell r="G1418" t="str">
            <v>ｍ</v>
          </cell>
        </row>
        <row r="1419">
          <cell r="B1419" t="str">
            <v>94-07</v>
          </cell>
          <cell r="C1419" t="str">
            <v>養生防護棚（直線部）</v>
          </cell>
          <cell r="D1419" t="str">
            <v/>
          </cell>
          <cell r="E1419" t="str">
            <v>枠組本足場用 基本料 修理費含む</v>
          </cell>
          <cell r="G1419" t="str">
            <v>ｍ</v>
          </cell>
        </row>
        <row r="1420">
          <cell r="B1420" t="str">
            <v>94-08</v>
          </cell>
          <cell r="C1420" t="str">
            <v>養生防護棚（ｺｰﾅｰ部）</v>
          </cell>
          <cell r="E1420" t="str">
            <v>枠組本足場用 掛払い手間</v>
          </cell>
          <cell r="G1420" t="str">
            <v>ヵ所</v>
          </cell>
        </row>
        <row r="1421">
          <cell r="B1421" t="str">
            <v>94-09</v>
          </cell>
          <cell r="C1421" t="str">
            <v>養生防護棚（ｺｰﾅｰ部）</v>
          </cell>
          <cell r="E1421" t="str">
            <v>枠組本足場用 供用1日賃料 修理費含む</v>
          </cell>
          <cell r="G1421" t="str">
            <v>ヵ所</v>
          </cell>
        </row>
        <row r="1422">
          <cell r="B1422" t="str">
            <v>94-10</v>
          </cell>
          <cell r="C1422" t="str">
            <v>養生防護棚（ｺｰﾅｰ部）</v>
          </cell>
          <cell r="E1422" t="str">
            <v>枠組本足場用 基本料 修理費含む</v>
          </cell>
          <cell r="G1422" t="str">
            <v>ヵ所</v>
          </cell>
        </row>
        <row r="1423">
          <cell r="B1423" t="str">
            <v>94-11</v>
          </cell>
          <cell r="C1423" t="str">
            <v>小幅ﾈｯﾄ張り</v>
          </cell>
          <cell r="E1423" t="str">
            <v>防炎ﾎﾟﾘｴｽﾃﾙ 掛払い手間</v>
          </cell>
          <cell r="G1423" t="str">
            <v>ｍ</v>
          </cell>
        </row>
        <row r="1424">
          <cell r="B1424" t="str">
            <v>94-12</v>
          </cell>
          <cell r="C1424" t="str">
            <v>小幅ﾈｯﾄ張り</v>
          </cell>
          <cell r="E1424" t="str">
            <v>防炎ﾎﾟﾘｴｽﾃﾙ 供用1日賃料 修理費含む</v>
          </cell>
          <cell r="G1424" t="str">
            <v>ｍ</v>
          </cell>
        </row>
        <row r="1425">
          <cell r="B1425" t="str">
            <v>94-13</v>
          </cell>
          <cell r="C1425" t="str">
            <v>小幅ﾈｯﾄ張り</v>
          </cell>
          <cell r="E1425" t="str">
            <v>防炎ﾎﾟﾘｴｽﾃﾙ 基本料 修理費含む</v>
          </cell>
          <cell r="G1425" t="str">
            <v>ｍ</v>
          </cell>
        </row>
        <row r="1426">
          <cell r="B1426" t="str">
            <v>94-14</v>
          </cell>
        </row>
        <row r="1427">
          <cell r="B1427" t="str">
            <v>95-01</v>
          </cell>
          <cell r="C1427" t="str">
            <v>仮設材運搬（地足場）</v>
          </cell>
          <cell r="D1427" t="str">
            <v/>
          </cell>
          <cell r="E1427" t="str">
            <v/>
          </cell>
          <cell r="F1427" t="str">
            <v/>
          </cell>
          <cell r="G1427" t="str">
            <v>㎡</v>
          </cell>
        </row>
        <row r="1428">
          <cell r="B1428" t="str">
            <v>95-02</v>
          </cell>
          <cell r="C1428" t="str">
            <v>仮設材運搬（単管本足場）</v>
          </cell>
          <cell r="E1428" t="str">
            <v/>
          </cell>
          <cell r="F1428" t="str">
            <v/>
          </cell>
          <cell r="G1428" t="str">
            <v>㎡</v>
          </cell>
        </row>
        <row r="1429">
          <cell r="B1429" t="str">
            <v>95-03</v>
          </cell>
          <cell r="C1429" t="str">
            <v>仮設材運搬（単管一本足場）</v>
          </cell>
          <cell r="E1429" t="str">
            <v/>
          </cell>
          <cell r="F1429" t="str">
            <v/>
          </cell>
          <cell r="G1429" t="str">
            <v>㎡</v>
          </cell>
        </row>
        <row r="1430">
          <cell r="B1430" t="str">
            <v>95-04</v>
          </cell>
          <cell r="C1430" t="str">
            <v>仮設材運搬（単管抱足場）</v>
          </cell>
          <cell r="E1430" t="str">
            <v/>
          </cell>
          <cell r="F1430" t="str">
            <v/>
          </cell>
          <cell r="G1430" t="str">
            <v>㎡</v>
          </cell>
        </row>
        <row r="1431">
          <cell r="B1431" t="str">
            <v>95-05</v>
          </cell>
          <cell r="C1431" t="str">
            <v>仮設材運搬（安全てすり）</v>
          </cell>
          <cell r="E1431" t="str">
            <v xml:space="preserve">単管本足場用 </v>
          </cell>
          <cell r="F1431" t="str">
            <v/>
          </cell>
          <cell r="G1431" t="str">
            <v>ｍ</v>
          </cell>
        </row>
        <row r="1432">
          <cell r="B1432" t="str">
            <v>95-06</v>
          </cell>
          <cell r="C1432" t="str">
            <v>仮設材運搬（安全てすり）</v>
          </cell>
          <cell r="E1432" t="str">
            <v>枠組本足場用（手すり先行方式）</v>
          </cell>
          <cell r="F1432" t="str">
            <v/>
          </cell>
          <cell r="G1432" t="str">
            <v>ｍ</v>
          </cell>
        </row>
        <row r="1433">
          <cell r="B1433" t="str">
            <v>95-07</v>
          </cell>
          <cell r="C1433" t="str">
            <v>仮設材運搬（登り桟橋）</v>
          </cell>
          <cell r="D1433" t="str">
            <v/>
          </cell>
          <cell r="E1433" t="str">
            <v xml:space="preserve">単管本足場用 </v>
          </cell>
          <cell r="F1433" t="str">
            <v/>
          </cell>
          <cell r="G1433" t="str">
            <v>ｍ</v>
          </cell>
        </row>
        <row r="1434">
          <cell r="B1434" t="str">
            <v>95-08</v>
          </cell>
          <cell r="C1434" t="str">
            <v>仮設材運搬（養生防護棚）</v>
          </cell>
          <cell r="E1434" t="str">
            <v>養生防護棚</v>
          </cell>
          <cell r="F1434" t="str">
            <v/>
          </cell>
          <cell r="G1434" t="str">
            <v>ｍ</v>
          </cell>
        </row>
        <row r="1435">
          <cell r="B1435" t="str">
            <v>95-09</v>
          </cell>
          <cell r="C1435" t="str">
            <v>仮設材運搬（内部躯体足場）</v>
          </cell>
          <cell r="E1435" t="str">
            <v>4.0m超～5.0m未満</v>
          </cell>
          <cell r="F1435" t="str">
            <v/>
          </cell>
          <cell r="G1435" t="str">
            <v>㎡</v>
          </cell>
        </row>
        <row r="1436">
          <cell r="B1436" t="str">
            <v>95-10</v>
          </cell>
          <cell r="C1436" t="str">
            <v>仮設材運搬（内部躯体足場）</v>
          </cell>
          <cell r="E1436" t="str">
            <v>5.0m以上～5.7m未満</v>
          </cell>
          <cell r="F1436" t="str">
            <v/>
          </cell>
          <cell r="G1436" t="str">
            <v>㎡</v>
          </cell>
        </row>
        <row r="1437">
          <cell r="B1437" t="str">
            <v>95-11</v>
          </cell>
          <cell r="C1437" t="str">
            <v>仮設材運搬（内部躯体足場）</v>
          </cell>
          <cell r="E1437" t="str">
            <v>5.7m以上～7.4m未満</v>
          </cell>
          <cell r="F1437" t="str">
            <v/>
          </cell>
          <cell r="G1437" t="str">
            <v>㎡</v>
          </cell>
        </row>
        <row r="1438">
          <cell r="B1438" t="str">
            <v>95-12</v>
          </cell>
          <cell r="C1438" t="str">
            <v>仮設材運搬（内部躯体足場）</v>
          </cell>
          <cell r="E1438" t="str">
            <v>7.4m以上～9.1m未満</v>
          </cell>
          <cell r="F1438" t="str">
            <v/>
          </cell>
          <cell r="G1438" t="str">
            <v>㎡</v>
          </cell>
        </row>
        <row r="1439">
          <cell r="B1439" t="str">
            <v>95-13</v>
          </cell>
          <cell r="C1439" t="str">
            <v>仮設材運搬（内部躯体足場）</v>
          </cell>
          <cell r="E1439" t="str">
            <v>9.1m以上～10.8m未満</v>
          </cell>
          <cell r="F1439" t="str">
            <v/>
          </cell>
          <cell r="G1439" t="str">
            <v>㎡</v>
          </cell>
        </row>
        <row r="1440">
          <cell r="B1440" t="str">
            <v>95-14</v>
          </cell>
          <cell r="C1440" t="str">
            <v>仮設材運搬（内部躯体足場）</v>
          </cell>
          <cell r="E1440" t="str">
            <v>10.8m以上～12.5m未満</v>
          </cell>
          <cell r="F1440" t="str">
            <v/>
          </cell>
          <cell r="G1440" t="str">
            <v>㎡</v>
          </cell>
        </row>
        <row r="1441">
          <cell r="B1441" t="str">
            <v>96-01</v>
          </cell>
          <cell r="C1441" t="str">
            <v>仮設材運搬(内部仕上足場･枠組棚足場)</v>
          </cell>
          <cell r="E1441" t="str">
            <v>4.0m超～5.0m未満</v>
          </cell>
          <cell r="F1441" t="str">
            <v/>
          </cell>
          <cell r="G1441" t="str">
            <v>㎡</v>
          </cell>
        </row>
        <row r="1442">
          <cell r="B1442" t="str">
            <v>96-02</v>
          </cell>
          <cell r="C1442" t="str">
            <v>仮設材運搬(内部仕上足場･枠組棚足場)</v>
          </cell>
          <cell r="E1442" t="str">
            <v>5.0m以上～5.7m未満</v>
          </cell>
          <cell r="F1442" t="str">
            <v/>
          </cell>
          <cell r="G1442" t="str">
            <v>㎡</v>
          </cell>
        </row>
        <row r="1443">
          <cell r="B1443" t="str">
            <v>96-03</v>
          </cell>
          <cell r="C1443" t="str">
            <v>仮設材運搬(内部仕上足場･枠組棚足場)</v>
          </cell>
          <cell r="E1443" t="str">
            <v>5.7m以上～7.4m未満</v>
          </cell>
          <cell r="F1443" t="str">
            <v/>
          </cell>
          <cell r="G1443" t="str">
            <v>㎡</v>
          </cell>
        </row>
        <row r="1444">
          <cell r="B1444" t="str">
            <v>96-04</v>
          </cell>
          <cell r="C1444" t="str">
            <v>仮設材運搬(内部仕上足場･枠組棚足場)</v>
          </cell>
          <cell r="E1444" t="str">
            <v>7.4m以上～9.1m未満</v>
          </cell>
          <cell r="F1444" t="str">
            <v/>
          </cell>
          <cell r="G1444" t="str">
            <v>㎡</v>
          </cell>
        </row>
        <row r="1445">
          <cell r="B1445" t="str">
            <v>96-05</v>
          </cell>
          <cell r="C1445" t="str">
            <v>仮設材運搬(内部仕上足場･枠組棚足場)</v>
          </cell>
          <cell r="E1445" t="str">
            <v>9.1m以上～10.8m未満</v>
          </cell>
          <cell r="F1445" t="str">
            <v/>
          </cell>
          <cell r="G1445" t="str">
            <v>㎡</v>
          </cell>
        </row>
        <row r="1446">
          <cell r="B1446" t="str">
            <v>96-06</v>
          </cell>
          <cell r="C1446" t="str">
            <v>仮設材運搬(内部仕上足場･枠組棚足場)</v>
          </cell>
          <cell r="E1446" t="str">
            <v>10.8m以上～12.5m未満</v>
          </cell>
          <cell r="F1446" t="str">
            <v/>
          </cell>
          <cell r="G1446" t="str">
            <v>㎡</v>
          </cell>
        </row>
        <row r="1447">
          <cell r="B1447" t="str">
            <v>96-07</v>
          </cell>
          <cell r="C1447" t="str">
            <v>仮設材運搬（内部階段仕上足場）</v>
          </cell>
          <cell r="E1447" t="str">
            <v/>
          </cell>
          <cell r="F1447" t="str">
            <v/>
          </cell>
          <cell r="G1447" t="str">
            <v>㎡</v>
          </cell>
        </row>
        <row r="1448">
          <cell r="B1448" t="str">
            <v>96-08</v>
          </cell>
          <cell r="C1448" t="str">
            <v>仮設材運搬（ｼｬﾌﾄ内足場）</v>
          </cell>
          <cell r="E1448" t="str">
            <v/>
          </cell>
          <cell r="F1448" t="str">
            <v/>
          </cell>
          <cell r="G1448" t="str">
            <v>㎡</v>
          </cell>
        </row>
        <row r="1449">
          <cell r="B1449" t="str">
            <v>96-09</v>
          </cell>
          <cell r="C1449" t="str">
            <v>仮設材運搬（金網式養生枠）</v>
          </cell>
          <cell r="E1449" t="str">
            <v/>
          </cell>
          <cell r="F1449" t="str">
            <v/>
          </cell>
          <cell r="G1449" t="str">
            <v>㎡</v>
          </cell>
        </row>
        <row r="1450">
          <cell r="B1450" t="str">
            <v>96-10</v>
          </cell>
          <cell r="C1450" t="str">
            <v>仮設材運搬（金網類）</v>
          </cell>
          <cell r="D1450" t="str">
            <v/>
          </cell>
          <cell r="E1450" t="str">
            <v/>
          </cell>
          <cell r="F1450" t="str">
            <v/>
          </cell>
          <cell r="G1450" t="str">
            <v>㎡</v>
          </cell>
        </row>
        <row r="1451">
          <cell r="B1451" t="str">
            <v>96-11</v>
          </cell>
          <cell r="C1451" t="str">
            <v>仮設材運搬（ｼｰﾄ・ﾈｯﾄ類）</v>
          </cell>
          <cell r="E1451" t="str">
            <v/>
          </cell>
          <cell r="F1451" t="str">
            <v/>
          </cell>
          <cell r="G1451" t="str">
            <v>㎡</v>
          </cell>
        </row>
        <row r="1452">
          <cell r="B1452" t="str">
            <v>96-12</v>
          </cell>
          <cell r="C1452" t="str">
            <v>仮設材運搬（小幅ﾈｯﾄ）</v>
          </cell>
          <cell r="D1452" t="str">
            <v/>
          </cell>
          <cell r="E1452" t="str">
            <v/>
          </cell>
          <cell r="F1452" t="str">
            <v/>
          </cell>
          <cell r="G1452" t="str">
            <v>ｍ</v>
          </cell>
        </row>
        <row r="1453">
          <cell r="B1453" t="str">
            <v>96-13</v>
          </cell>
          <cell r="C1453" t="str">
            <v>仮設材運搬（枠組本足場･手すり先行方式）</v>
          </cell>
          <cell r="E1453" t="str">
            <v>建枠幅600</v>
          </cell>
          <cell r="G1453" t="str">
            <v>㎡</v>
          </cell>
        </row>
        <row r="1454">
          <cell r="B1454" t="str">
            <v>96-14</v>
          </cell>
          <cell r="C1454" t="str">
            <v>仮設材運搬（枠組本足場･手すり先行方式）</v>
          </cell>
          <cell r="E1454" t="str">
            <v>建枠幅900（二枚布）</v>
          </cell>
          <cell r="G1454" t="str">
            <v>㎡</v>
          </cell>
        </row>
        <row r="1455">
          <cell r="B1455" t="str">
            <v>97-01</v>
          </cell>
          <cell r="C1455" t="str">
            <v>仮設材運搬（枠組本足場･手すり先行方式）</v>
          </cell>
          <cell r="E1455" t="str">
            <v>建枠幅1200</v>
          </cell>
          <cell r="G1455" t="str">
            <v>㎡</v>
          </cell>
        </row>
        <row r="1456">
          <cell r="B1456" t="str">
            <v>97-02</v>
          </cell>
          <cell r="C1456" t="str">
            <v>仮設材運搬（内部躯体足場･手すり先行方式）</v>
          </cell>
          <cell r="E1456" t="str">
            <v>4.0m超～5.0m未満</v>
          </cell>
          <cell r="G1456" t="str">
            <v>㎡</v>
          </cell>
        </row>
        <row r="1457">
          <cell r="B1457" t="str">
            <v>97-03</v>
          </cell>
          <cell r="C1457" t="str">
            <v>仮設材運搬（内部躯体足場･手すり先行方式）</v>
          </cell>
          <cell r="E1457" t="str">
            <v>5.0m以上～5.7m未満</v>
          </cell>
          <cell r="G1457" t="str">
            <v>㎡</v>
          </cell>
        </row>
        <row r="1458">
          <cell r="B1458" t="str">
            <v>97-04</v>
          </cell>
          <cell r="C1458" t="str">
            <v>仮設材運搬（内部躯体足場･手すり先行方式）</v>
          </cell>
          <cell r="E1458" t="str">
            <v>5.7m以上～7.4m未満</v>
          </cell>
          <cell r="G1458" t="str">
            <v>㎡</v>
          </cell>
        </row>
        <row r="1459">
          <cell r="B1459" t="str">
            <v>97-05</v>
          </cell>
          <cell r="C1459" t="str">
            <v>仮設材運搬（内部躯体足場･手すり先行方式）</v>
          </cell>
          <cell r="E1459" t="str">
            <v>7.4m以上～9.1m未満</v>
          </cell>
          <cell r="G1459" t="str">
            <v>㎡</v>
          </cell>
        </row>
        <row r="1460">
          <cell r="B1460" t="str">
            <v>97-06</v>
          </cell>
          <cell r="C1460" t="str">
            <v>仮設材運搬（内部躯体足場･手すり先行方式）</v>
          </cell>
          <cell r="E1460" t="str">
            <v>9.1m以上～10.8m未満</v>
          </cell>
          <cell r="G1460" t="str">
            <v>㎡</v>
          </cell>
        </row>
        <row r="1461">
          <cell r="B1461" t="str">
            <v>97-07</v>
          </cell>
          <cell r="C1461" t="str">
            <v>仮設材運搬（内部躯体足場･手すり先行方式）</v>
          </cell>
          <cell r="E1461" t="str">
            <v>10.8m以上～12.5m未満</v>
          </cell>
          <cell r="G1461" t="str">
            <v>㎡</v>
          </cell>
        </row>
        <row r="1462">
          <cell r="B1462" t="str">
            <v>97-08</v>
          </cell>
          <cell r="C1462" t="str">
            <v>仮設材運搬(内部仕上足場･脚立足場)</v>
          </cell>
          <cell r="E1462" t="str">
            <v xml:space="preserve">平屋建 </v>
          </cell>
          <cell r="F1462" t="str">
            <v/>
          </cell>
          <cell r="G1462" t="str">
            <v>㎡</v>
          </cell>
        </row>
        <row r="1463">
          <cell r="B1463" t="str">
            <v>97-09</v>
          </cell>
          <cell r="C1463" t="str">
            <v>仮設材運搬(内部仕上足場･脚立足場)</v>
          </cell>
          <cell r="E1463" t="str">
            <v xml:space="preserve">2階建 </v>
          </cell>
          <cell r="F1463" t="str">
            <v/>
          </cell>
          <cell r="G1463" t="str">
            <v>㎡</v>
          </cell>
        </row>
        <row r="1464">
          <cell r="B1464" t="str">
            <v>97-10</v>
          </cell>
          <cell r="C1464" t="str">
            <v>仮設材運搬(内部仕上足場･脚立足場)</v>
          </cell>
          <cell r="E1464" t="str">
            <v>3階建</v>
          </cell>
          <cell r="F1464" t="str">
            <v/>
          </cell>
          <cell r="G1464" t="str">
            <v>㎡</v>
          </cell>
        </row>
        <row r="1465">
          <cell r="B1465" t="str">
            <v>97-11</v>
          </cell>
          <cell r="C1465" t="str">
            <v>仮設材運搬(内部仕上足場･脚立足場)</v>
          </cell>
          <cell r="E1465" t="str">
            <v>4階建</v>
          </cell>
          <cell r="F1465" t="str">
            <v/>
          </cell>
          <cell r="G1465" t="str">
            <v>㎡</v>
          </cell>
        </row>
        <row r="1466">
          <cell r="B1466" t="str">
            <v>97-12</v>
          </cell>
          <cell r="C1466" t="str">
            <v>仮設材運搬(内部仕上足場･脚立足場)</v>
          </cell>
          <cell r="E1466" t="str">
            <v>5階建</v>
          </cell>
          <cell r="F1466" t="str">
            <v/>
          </cell>
          <cell r="G1466" t="str">
            <v>㎡</v>
          </cell>
        </row>
        <row r="1467">
          <cell r="B1467" t="str">
            <v>97-13</v>
          </cell>
          <cell r="C1467" t="str">
            <v>仮設材運搬(内部仕上足場･脚立足場)</v>
          </cell>
          <cell r="E1467" t="str">
            <v>6階建</v>
          </cell>
          <cell r="F1467" t="str">
            <v/>
          </cell>
          <cell r="G1467" t="str">
            <v>㎡</v>
          </cell>
        </row>
        <row r="1468">
          <cell r="B1468" t="str">
            <v>97-14</v>
          </cell>
          <cell r="C1468" t="str">
            <v>仮設材運搬(内部仕上足場･脚立足場)</v>
          </cell>
          <cell r="E1468" t="str">
            <v>7階建</v>
          </cell>
          <cell r="F1468" t="str">
            <v/>
          </cell>
          <cell r="G1468" t="str">
            <v>㎡</v>
          </cell>
        </row>
        <row r="1469">
          <cell r="B1469" t="str">
            <v>98-01</v>
          </cell>
          <cell r="C1469" t="str">
            <v>仮設材運搬(内部仕上足場･脚立足場)</v>
          </cell>
          <cell r="E1469" t="str">
            <v>8階建</v>
          </cell>
          <cell r="F1469" t="str">
            <v/>
          </cell>
          <cell r="G1469" t="str">
            <v>㎡</v>
          </cell>
        </row>
        <row r="1470">
          <cell r="B1470" t="str">
            <v>98-02</v>
          </cell>
          <cell r="C1470" t="str">
            <v>仮設材運搬(内部仕上足場･脚立足場)</v>
          </cell>
          <cell r="E1470" t="str">
            <v>9階建</v>
          </cell>
          <cell r="F1470" t="str">
            <v/>
          </cell>
          <cell r="G1470" t="str">
            <v>㎡</v>
          </cell>
        </row>
        <row r="1471">
          <cell r="B1471" t="str">
            <v>98-03</v>
          </cell>
          <cell r="C1471" t="str">
            <v>仮設材運搬(内部仕上足場･脚立足場)</v>
          </cell>
          <cell r="E1471" t="str">
            <v>10階建</v>
          </cell>
          <cell r="F1471" t="str">
            <v/>
          </cell>
          <cell r="G1471" t="str">
            <v>㎡</v>
          </cell>
        </row>
        <row r="1472">
          <cell r="B1472" t="str">
            <v>98-04</v>
          </cell>
          <cell r="C1472" t="str">
            <v>仮設材運搬(内部仕上足場･簡易型移動式)</v>
          </cell>
          <cell r="E1472" t="str">
            <v>4.0m超5.0m未満（2段）</v>
          </cell>
          <cell r="G1472" t="str">
            <v>㎡</v>
          </cell>
        </row>
        <row r="1473">
          <cell r="B1473" t="str">
            <v>98-05</v>
          </cell>
          <cell r="C1473" t="str">
            <v>仮設材運搬(内部仕上足場･簡易型移動式)</v>
          </cell>
          <cell r="E1473" t="str">
            <v>5.0m以上5.7m未満（3段）</v>
          </cell>
          <cell r="G1473" t="str">
            <v>㎡</v>
          </cell>
        </row>
        <row r="1474">
          <cell r="B1474" t="str">
            <v>98-06</v>
          </cell>
          <cell r="C1474" t="str">
            <v>仮設材運搬(内部仕上足場･簡易型移動式)</v>
          </cell>
          <cell r="E1474" t="str">
            <v>5.7m以上7.4m未満（4段）</v>
          </cell>
          <cell r="G1474" t="str">
            <v>㎡</v>
          </cell>
        </row>
        <row r="1475">
          <cell r="B1475" t="str">
            <v>98-07</v>
          </cell>
          <cell r="C1475" t="str">
            <v>仮設材運搬(内部仕上足場･簡易型移動式)</v>
          </cell>
          <cell r="E1475" t="str">
            <v>7.4m以上9.1m未満（5段）</v>
          </cell>
          <cell r="G1475" t="str">
            <v>㎡</v>
          </cell>
        </row>
        <row r="1476">
          <cell r="B1476" t="str">
            <v>98-08</v>
          </cell>
          <cell r="C1476" t="str">
            <v>仮設材運搬(内部仕上足場･棚足場･手すり先行方式)</v>
          </cell>
          <cell r="E1476" t="str">
            <v>4.0m超～5.0m未満</v>
          </cell>
          <cell r="G1476" t="str">
            <v>㎡</v>
          </cell>
        </row>
        <row r="1477">
          <cell r="B1477" t="str">
            <v>98-09</v>
          </cell>
          <cell r="C1477" t="str">
            <v>仮設材運搬(内部仕上足場･棚足場･手すり先行方式)</v>
          </cell>
          <cell r="E1477" t="str">
            <v>5.0m以上～5.7m未満</v>
          </cell>
          <cell r="G1477" t="str">
            <v>㎡</v>
          </cell>
        </row>
        <row r="1478">
          <cell r="B1478" t="str">
            <v>98-10</v>
          </cell>
          <cell r="C1478" t="str">
            <v>仮設材運搬(内部仕上足場･棚足場･手すり先行方式)</v>
          </cell>
          <cell r="E1478" t="str">
            <v>5.7m以上～7.4m未満</v>
          </cell>
          <cell r="G1478" t="str">
            <v>㎡</v>
          </cell>
        </row>
        <row r="1479">
          <cell r="B1479" t="str">
            <v>98-11</v>
          </cell>
          <cell r="C1479" t="str">
            <v>仮設材運搬(内部仕上足場･棚足場･手すり先行方式)</v>
          </cell>
          <cell r="E1479" t="str">
            <v>7.4m以上～9.1m未満</v>
          </cell>
          <cell r="G1479" t="str">
            <v>㎡</v>
          </cell>
        </row>
        <row r="1480">
          <cell r="B1480" t="str">
            <v>98-12</v>
          </cell>
          <cell r="C1480" t="str">
            <v>仮設材運搬(内部仕上足場･棚足場･手すり先行方式)</v>
          </cell>
          <cell r="E1480" t="str">
            <v>9.1m以上～10.8m未満</v>
          </cell>
          <cell r="G1480" t="str">
            <v>㎡</v>
          </cell>
        </row>
        <row r="1481">
          <cell r="B1481" t="str">
            <v>98-13</v>
          </cell>
          <cell r="C1481" t="str">
            <v>仮設材運搬(内部仕上足場･棚足場･手すり先行方式)</v>
          </cell>
          <cell r="E1481" t="str">
            <v>10.8m以上～12.5m未満</v>
          </cell>
          <cell r="G1481" t="str">
            <v>㎡</v>
          </cell>
        </row>
        <row r="1482">
          <cell r="B1482" t="str">
            <v>98-14</v>
          </cell>
          <cell r="C1482" t="str">
            <v>仮設敷鉄板運搬</v>
          </cell>
          <cell r="G1482" t="str">
            <v>㎡</v>
          </cell>
        </row>
        <row r="1483">
          <cell r="B1483" t="str">
            <v>99-01</v>
          </cell>
          <cell r="C1483" t="str">
            <v>運搬機械運転（ﾄﾗｯｸ）</v>
          </cell>
          <cell r="D1483" t="str">
            <v/>
          </cell>
          <cell r="E1483" t="str">
            <v>普通用 2t積</v>
          </cell>
          <cell r="F1483" t="str">
            <v/>
          </cell>
          <cell r="G1483" t="str">
            <v>運転日</v>
          </cell>
        </row>
        <row r="1484">
          <cell r="B1484" t="str">
            <v>99-02</v>
          </cell>
          <cell r="C1484" t="str">
            <v>運搬機械運転（ﾄﾗｯｸ）</v>
          </cell>
          <cell r="D1484" t="str">
            <v/>
          </cell>
          <cell r="E1484" t="str">
            <v>普通用 4t積</v>
          </cell>
          <cell r="F1484" t="str">
            <v/>
          </cell>
          <cell r="G1484" t="str">
            <v>運転日</v>
          </cell>
        </row>
        <row r="1485">
          <cell r="B1485" t="str">
            <v>99-03</v>
          </cell>
          <cell r="C1485" t="str">
            <v>運搬機械運転（ﾄﾗｯｸ）</v>
          </cell>
          <cell r="D1485" t="str">
            <v/>
          </cell>
          <cell r="E1485" t="str">
            <v>普通用 11t積</v>
          </cell>
          <cell r="F1485" t="str">
            <v/>
          </cell>
          <cell r="G1485" t="str">
            <v>運転日</v>
          </cell>
        </row>
        <row r="1486">
          <cell r="B1486" t="str">
            <v>99-04</v>
          </cell>
          <cell r="C1486" t="str">
            <v>根　切　り</v>
          </cell>
          <cell r="D1486" t="str">
            <v/>
          </cell>
          <cell r="E1486" t="str">
            <v>人力土工</v>
          </cell>
          <cell r="F1486" t="str">
            <v/>
          </cell>
          <cell r="G1486" t="str">
            <v>m3</v>
          </cell>
        </row>
        <row r="1487">
          <cell r="B1487" t="str">
            <v>99-05</v>
          </cell>
          <cell r="C1487" t="str">
            <v>積　込　み</v>
          </cell>
          <cell r="D1487" t="str">
            <v/>
          </cell>
          <cell r="E1487" t="str">
            <v>人力土工</v>
          </cell>
          <cell r="F1487" t="str">
            <v/>
          </cell>
          <cell r="G1487" t="str">
            <v>m3</v>
          </cell>
        </row>
        <row r="1488">
          <cell r="B1488" t="str">
            <v>99-06</v>
          </cell>
          <cell r="C1488" t="str">
            <v>埋　戻　し</v>
          </cell>
          <cell r="D1488" t="str">
            <v/>
          </cell>
          <cell r="E1488" t="str">
            <v>人力土工</v>
          </cell>
          <cell r="F1488" t="str">
            <v/>
          </cell>
          <cell r="G1488" t="str">
            <v>m3</v>
          </cell>
        </row>
        <row r="1489">
          <cell r="B1489" t="str">
            <v>99-07</v>
          </cell>
          <cell r="C1489" t="str">
            <v>建設発生土運搬</v>
          </cell>
          <cell r="D1489" t="str">
            <v/>
          </cell>
          <cell r="E1489" t="str">
            <v>ﾀﾞﾝﾌﾟﾄﾗｯｸ2t積 ﾊﾞｯｸﾎｳ0.13m3 土砂 DID区間無 0.3km以下</v>
          </cell>
          <cell r="G1489" t="str">
            <v>m3</v>
          </cell>
        </row>
        <row r="1490">
          <cell r="B1490" t="str">
            <v>99-08</v>
          </cell>
          <cell r="C1490" t="str">
            <v>建設発生土運搬</v>
          </cell>
          <cell r="D1490" t="str">
            <v/>
          </cell>
          <cell r="E1490" t="str">
            <v>ﾀﾞﾝﾌﾟﾄﾗｯｸ2t積 ﾊﾞｯｸﾎｳ0.13m3 土砂 DID区間無 1.0km以下</v>
          </cell>
          <cell r="G1490" t="str">
            <v>m3</v>
          </cell>
        </row>
        <row r="1491">
          <cell r="B1491" t="str">
            <v>99-09</v>
          </cell>
          <cell r="C1491" t="str">
            <v>建設発生土運搬</v>
          </cell>
          <cell r="D1491" t="str">
            <v/>
          </cell>
          <cell r="E1491" t="str">
            <v>ﾀﾞﾝﾌﾟﾄﾗｯｸ2t積 ﾊﾞｯｸﾎｳ0.13m3 土砂 DID区間無 1.5km以下</v>
          </cell>
          <cell r="G1491" t="str">
            <v>m3</v>
          </cell>
        </row>
        <row r="1492">
          <cell r="B1492" t="str">
            <v>99-10</v>
          </cell>
          <cell r="C1492" t="str">
            <v>建設発生土運搬</v>
          </cell>
          <cell r="D1492" t="str">
            <v/>
          </cell>
          <cell r="E1492" t="str">
            <v>ﾀﾞﾝﾌﾟﾄﾗｯｸ2t積 ﾊﾞｯｸﾎｳ0.13m3 土砂 DID区間無 2.5km以下</v>
          </cell>
          <cell r="G1492" t="str">
            <v>m3</v>
          </cell>
        </row>
        <row r="1493">
          <cell r="B1493" t="str">
            <v>99-11</v>
          </cell>
          <cell r="C1493" t="str">
            <v>建設発生土運搬</v>
          </cell>
          <cell r="D1493" t="str">
            <v/>
          </cell>
          <cell r="E1493" t="str">
            <v>ﾀﾞﾝﾌﾟﾄﾗｯｸ2t積 ﾊﾞｯｸﾎｳ0.13m3 土砂 DID区間無 3.0km以下</v>
          </cell>
          <cell r="G1493" t="str">
            <v>m3</v>
          </cell>
        </row>
        <row r="1494">
          <cell r="B1494" t="str">
            <v>99-12</v>
          </cell>
        </row>
        <row r="1495">
          <cell r="B1495" t="str">
            <v>99-13</v>
          </cell>
        </row>
        <row r="1496">
          <cell r="B1496" t="str">
            <v>99-14</v>
          </cell>
        </row>
        <row r="1497">
          <cell r="B1497" t="str">
            <v>100-01</v>
          </cell>
          <cell r="C1497" t="str">
            <v>建設発生土運搬</v>
          </cell>
          <cell r="D1497" t="str">
            <v/>
          </cell>
          <cell r="E1497" t="str">
            <v>ﾀﾞﾝﾌﾟﾄﾗｯｸ2t積 ﾊﾞｯｸﾎｳ0.13m3 土砂 DID区間無 3.5km以下</v>
          </cell>
          <cell r="G1497" t="str">
            <v>m3</v>
          </cell>
        </row>
        <row r="1498">
          <cell r="B1498" t="str">
            <v>100-02</v>
          </cell>
          <cell r="C1498" t="str">
            <v>建設発生土運搬</v>
          </cell>
          <cell r="D1498" t="str">
            <v/>
          </cell>
          <cell r="E1498" t="str">
            <v>ﾀﾞﾝﾌﾟﾄﾗｯｸ2t積 ﾊﾞｯｸﾎｳ0.13m3 土砂 DID区間無 4.5km以下</v>
          </cell>
          <cell r="G1498" t="str">
            <v>m3</v>
          </cell>
        </row>
        <row r="1499">
          <cell r="B1499" t="str">
            <v>100-03</v>
          </cell>
          <cell r="C1499" t="str">
            <v>建設発生土運搬</v>
          </cell>
          <cell r="D1499" t="str">
            <v/>
          </cell>
          <cell r="E1499" t="str">
            <v>ﾀﾞﾝﾌﾟﾄﾗｯｸ2t積 ﾊﾞｯｸﾎｳ0.13m3 土砂 DID区間無 5.5km以下</v>
          </cell>
          <cell r="G1499" t="str">
            <v>m3</v>
          </cell>
        </row>
        <row r="1500">
          <cell r="B1500" t="str">
            <v>100-04</v>
          </cell>
          <cell r="C1500" t="str">
            <v>建設発生土運搬</v>
          </cell>
          <cell r="D1500" t="str">
            <v/>
          </cell>
          <cell r="E1500" t="str">
            <v>ﾀﾞﾝﾌﾟﾄﾗｯｸ2t積 ﾊﾞｯｸﾎｳ0.13m3 土砂 DID区間無 7.0km以下</v>
          </cell>
          <cell r="G1500" t="str">
            <v>m3</v>
          </cell>
        </row>
        <row r="1501">
          <cell r="B1501" t="str">
            <v>100-05</v>
          </cell>
          <cell r="C1501" t="str">
            <v>建設発生土運搬</v>
          </cell>
          <cell r="D1501" t="str">
            <v/>
          </cell>
          <cell r="E1501" t="str">
            <v>ﾀﾞﾝﾌﾟﾄﾗｯｸ2t積 ﾊﾞｯｸﾎｳ0.13m3 土砂 DID区間無 9.0km以下</v>
          </cell>
          <cell r="G1501" t="str">
            <v>m3</v>
          </cell>
        </row>
        <row r="1502">
          <cell r="B1502" t="str">
            <v>100-06</v>
          </cell>
          <cell r="C1502" t="str">
            <v>建設発生土運搬</v>
          </cell>
          <cell r="D1502" t="str">
            <v/>
          </cell>
          <cell r="E1502" t="str">
            <v>ﾀﾞﾝﾌﾟﾄﾗｯｸ2t積 ﾊﾞｯｸﾎｳ0.13m3 土砂 DID区間無 12.0km以下</v>
          </cell>
          <cell r="G1502" t="str">
            <v>m3</v>
          </cell>
        </row>
        <row r="1503">
          <cell r="B1503" t="str">
            <v>100-07</v>
          </cell>
          <cell r="C1503" t="str">
            <v>建設発生土運搬</v>
          </cell>
          <cell r="D1503" t="str">
            <v/>
          </cell>
          <cell r="E1503" t="str">
            <v>ﾀﾞﾝﾌﾟﾄﾗｯｸ2t積 ﾊﾞｯｸﾎｳ0.13m3 土砂 DID区間無 17.0km以下</v>
          </cell>
          <cell r="G1503" t="str">
            <v>m3</v>
          </cell>
        </row>
        <row r="1504">
          <cell r="B1504" t="str">
            <v>100-08</v>
          </cell>
          <cell r="C1504" t="str">
            <v>建設発生土運搬</v>
          </cell>
          <cell r="D1504" t="str">
            <v/>
          </cell>
          <cell r="E1504" t="str">
            <v>ﾀﾞﾝﾌﾟﾄﾗｯｸ2t積 ﾊﾞｯｸﾎｳ0.13m3 土砂 DID区間無 28.5km以下</v>
          </cell>
          <cell r="G1504" t="str">
            <v>m3</v>
          </cell>
        </row>
        <row r="1505">
          <cell r="B1505" t="str">
            <v>100-09</v>
          </cell>
          <cell r="C1505" t="str">
            <v>建設発生土運搬</v>
          </cell>
          <cell r="D1505" t="str">
            <v/>
          </cell>
          <cell r="E1505" t="str">
            <v>ﾀﾞﾝﾌﾟﾄﾗｯｸ2t積 ﾊﾞｯｸﾎｳ0.13m3 土砂 DID区間無 60.0km以下</v>
          </cell>
          <cell r="G1505" t="str">
            <v>m3</v>
          </cell>
        </row>
        <row r="1506">
          <cell r="B1506" t="str">
            <v>100-10</v>
          </cell>
          <cell r="C1506" t="str">
            <v>建設発生土運搬</v>
          </cell>
          <cell r="D1506" t="str">
            <v/>
          </cell>
          <cell r="E1506" t="str">
            <v>ﾀﾞﾝﾌﾟﾄﾗｯｸ2t積 ﾊﾞｯｸﾎｳ0.13m3 土砂 DID区間有 0.3km以下</v>
          </cell>
          <cell r="G1506" t="str">
            <v>m3</v>
          </cell>
        </row>
        <row r="1507">
          <cell r="B1507" t="str">
            <v>100-11</v>
          </cell>
          <cell r="C1507" t="str">
            <v>建設発生土運搬</v>
          </cell>
          <cell r="D1507" t="str">
            <v/>
          </cell>
          <cell r="E1507" t="str">
            <v>ﾀﾞﾝﾌﾟﾄﾗｯｸ2t積 ﾊﾞｯｸﾎｳ0.13m3 土砂 DID区間有 1.0km以下</v>
          </cell>
          <cell r="G1507" t="str">
            <v>m3</v>
          </cell>
        </row>
        <row r="1508">
          <cell r="B1508" t="str">
            <v>100-12</v>
          </cell>
          <cell r="C1508" t="str">
            <v>建設発生土運搬</v>
          </cell>
          <cell r="D1508" t="str">
            <v/>
          </cell>
          <cell r="E1508" t="str">
            <v>ﾀﾞﾝﾌﾟﾄﾗｯｸ2t積 ﾊﾞｯｸﾎｳ0.13m3 土砂 DID区間有 1.5km以下</v>
          </cell>
          <cell r="G1508" t="str">
            <v>m3</v>
          </cell>
        </row>
        <row r="1509">
          <cell r="B1509" t="str">
            <v>100-13</v>
          </cell>
          <cell r="C1509" t="str">
            <v>建設発生土運搬</v>
          </cell>
          <cell r="D1509" t="str">
            <v/>
          </cell>
          <cell r="E1509" t="str">
            <v>ﾀﾞﾝﾌﾟﾄﾗｯｸ2t積 ﾊﾞｯｸﾎｳ0.13m3 土砂 DID区間有 2.5km以下</v>
          </cell>
          <cell r="G1509" t="str">
            <v>m3</v>
          </cell>
        </row>
        <row r="1510">
          <cell r="B1510" t="str">
            <v>100-14</v>
          </cell>
          <cell r="C1510" t="str">
            <v>建設発生土運搬</v>
          </cell>
          <cell r="D1510" t="str">
            <v/>
          </cell>
          <cell r="E1510" t="str">
            <v>ﾀﾞﾝﾌﾟﾄﾗｯｸ2t積 ﾊﾞｯｸﾎｳ0.13m3 土砂 DID区間有 3.0km以下</v>
          </cell>
          <cell r="G1510" t="str">
            <v>m3</v>
          </cell>
        </row>
        <row r="1511">
          <cell r="B1511" t="str">
            <v>101-01</v>
          </cell>
          <cell r="C1511" t="str">
            <v>建設発生土運搬</v>
          </cell>
          <cell r="D1511" t="str">
            <v/>
          </cell>
          <cell r="E1511" t="str">
            <v>ﾀﾞﾝﾌﾟﾄﾗｯｸ2t積 ﾊﾞｯｸﾎｳ0.13m3 土砂 DID区間有 3.5km以下</v>
          </cell>
          <cell r="G1511" t="str">
            <v>m3</v>
          </cell>
        </row>
        <row r="1512">
          <cell r="B1512" t="str">
            <v>101-02</v>
          </cell>
          <cell r="C1512" t="str">
            <v>建設発生土運搬</v>
          </cell>
          <cell r="D1512" t="str">
            <v/>
          </cell>
          <cell r="E1512" t="str">
            <v>ﾀﾞﾝﾌﾟﾄﾗｯｸ2t積 ﾊﾞｯｸﾎｳ0.13m3 土砂 DID区間有 4.5km以下</v>
          </cell>
          <cell r="G1512" t="str">
            <v>m3</v>
          </cell>
        </row>
        <row r="1513">
          <cell r="B1513" t="str">
            <v>101-03</v>
          </cell>
          <cell r="C1513" t="str">
            <v>建設発生土運搬</v>
          </cell>
          <cell r="D1513" t="str">
            <v/>
          </cell>
          <cell r="E1513" t="str">
            <v>ﾀﾞﾝﾌﾟﾄﾗｯｸ2t積 ﾊﾞｯｸﾎｳ0.13m3 土砂 DID区間有 5.0km以下</v>
          </cell>
          <cell r="G1513" t="str">
            <v>m3</v>
          </cell>
        </row>
        <row r="1514">
          <cell r="B1514" t="str">
            <v>101-04</v>
          </cell>
          <cell r="C1514" t="str">
            <v>建設発生土運搬</v>
          </cell>
          <cell r="D1514" t="str">
            <v/>
          </cell>
          <cell r="E1514" t="str">
            <v>ﾀﾞﾝﾌﾟﾄﾗｯｸ2t積 ﾊﾞｯｸﾎｳ0.13m3 土砂 DID区間有 6.5km以下</v>
          </cell>
          <cell r="G1514" t="str">
            <v>m3</v>
          </cell>
        </row>
        <row r="1515">
          <cell r="B1515" t="str">
            <v>101-05</v>
          </cell>
          <cell r="C1515" t="str">
            <v>建設発生土運搬</v>
          </cell>
          <cell r="D1515" t="str">
            <v/>
          </cell>
          <cell r="E1515" t="str">
            <v>ﾀﾞﾝﾌﾟﾄﾗｯｸ2t積 ﾊﾞｯｸﾎｳ0.13m3 土砂 DID区間有 8.0km以下</v>
          </cell>
          <cell r="G1515" t="str">
            <v>m3</v>
          </cell>
        </row>
        <row r="1516">
          <cell r="B1516" t="str">
            <v>101-06</v>
          </cell>
          <cell r="C1516" t="str">
            <v>建設発生土運搬</v>
          </cell>
          <cell r="D1516" t="str">
            <v/>
          </cell>
          <cell r="E1516" t="str">
            <v>ﾀﾞﾝﾌﾟﾄﾗｯｸ2t積 ﾊﾞｯｸﾎｳ0.13m3 土砂 DID区間有 11.0km以下</v>
          </cell>
          <cell r="G1516" t="str">
            <v>m3</v>
          </cell>
        </row>
        <row r="1517">
          <cell r="B1517" t="str">
            <v>101-07</v>
          </cell>
          <cell r="C1517" t="str">
            <v>建設発生土運搬</v>
          </cell>
          <cell r="D1517" t="str">
            <v/>
          </cell>
          <cell r="E1517" t="str">
            <v>ﾀﾞﾝﾌﾟﾄﾗｯｸ2t積 ﾊﾞｯｸﾎｳ0.13m3 土砂 DID区間有 15.0km以下</v>
          </cell>
          <cell r="G1517" t="str">
            <v>m3</v>
          </cell>
        </row>
        <row r="1518">
          <cell r="B1518" t="str">
            <v>101-08</v>
          </cell>
          <cell r="C1518" t="str">
            <v>建設発生土運搬</v>
          </cell>
          <cell r="D1518" t="str">
            <v/>
          </cell>
          <cell r="E1518" t="str">
            <v>ﾀﾞﾝﾌﾟﾄﾗｯｸ2t積 ﾊﾞｯｸﾎｳ0.13m3 土砂 DID区間有 24.0km以下</v>
          </cell>
          <cell r="G1518" t="str">
            <v>m3</v>
          </cell>
        </row>
        <row r="1519">
          <cell r="B1519" t="str">
            <v>101-09</v>
          </cell>
          <cell r="C1519" t="str">
            <v>建設発生土運搬</v>
          </cell>
          <cell r="D1519" t="str">
            <v/>
          </cell>
          <cell r="E1519" t="str">
            <v>ﾀﾞﾝﾌﾟﾄﾗｯｸ2t積 ﾊﾞｯｸﾎｳ0.13m3 土砂 DID区間有 60.0km以下</v>
          </cell>
          <cell r="G1519" t="str">
            <v>m3</v>
          </cell>
        </row>
        <row r="1520">
          <cell r="B1520" t="str">
            <v>101-10</v>
          </cell>
          <cell r="C1520" t="str">
            <v>建設発生土運搬</v>
          </cell>
          <cell r="D1520" t="str">
            <v/>
          </cell>
          <cell r="E1520" t="str">
            <v>ﾀﾞﾝﾌﾟﾄﾗｯｸ2t積 人力積込 土砂 DID区間無 0.3km以下</v>
          </cell>
          <cell r="G1520" t="str">
            <v>m3</v>
          </cell>
        </row>
        <row r="1521">
          <cell r="B1521" t="str">
            <v>101-11</v>
          </cell>
          <cell r="C1521" t="str">
            <v>建設発生土運搬</v>
          </cell>
          <cell r="D1521" t="str">
            <v/>
          </cell>
          <cell r="E1521" t="str">
            <v>ﾀﾞﾝﾌﾟﾄﾗｯｸ2t積 人力積込 土砂 DID区間無 0.5km以下</v>
          </cell>
          <cell r="G1521" t="str">
            <v>m3</v>
          </cell>
        </row>
        <row r="1522">
          <cell r="B1522" t="str">
            <v>101-12</v>
          </cell>
          <cell r="C1522" t="str">
            <v>建設発生土運搬</v>
          </cell>
          <cell r="D1522" t="str">
            <v/>
          </cell>
          <cell r="E1522" t="str">
            <v>ﾀﾞﾝﾌﾟﾄﾗｯｸ2t積 人力積込 土砂 DID区間無 1.5km以下</v>
          </cell>
          <cell r="G1522" t="str">
            <v>m3</v>
          </cell>
        </row>
        <row r="1523">
          <cell r="B1523" t="str">
            <v>101-13</v>
          </cell>
          <cell r="C1523" t="str">
            <v>建設発生土運搬</v>
          </cell>
          <cell r="D1523" t="str">
            <v/>
          </cell>
          <cell r="E1523" t="str">
            <v>ﾀﾞﾝﾌﾟﾄﾗｯｸ2t積 人力積込 土砂 DID区間無 2.0km以下</v>
          </cell>
          <cell r="G1523" t="str">
            <v>m3</v>
          </cell>
        </row>
        <row r="1524">
          <cell r="B1524" t="str">
            <v>101-14</v>
          </cell>
          <cell r="C1524" t="str">
            <v>建設発生土運搬</v>
          </cell>
          <cell r="D1524" t="str">
            <v/>
          </cell>
          <cell r="E1524" t="str">
            <v>ﾀﾞﾝﾌﾟﾄﾗｯｸ2t積 人力積込 土砂 DID区間無 2.5km以下</v>
          </cell>
          <cell r="G1524" t="str">
            <v>m3</v>
          </cell>
        </row>
        <row r="1525">
          <cell r="B1525" t="str">
            <v>102-01</v>
          </cell>
          <cell r="C1525" t="str">
            <v>建設発生土運搬</v>
          </cell>
          <cell r="D1525" t="str">
            <v/>
          </cell>
          <cell r="E1525" t="str">
            <v>ﾀﾞﾝﾌﾟﾄﾗｯｸ2t積 人力積込 土砂 DID区間無 3.0km以下</v>
          </cell>
          <cell r="G1525" t="str">
            <v>m3</v>
          </cell>
        </row>
        <row r="1526">
          <cell r="B1526" t="str">
            <v>102-02</v>
          </cell>
          <cell r="C1526" t="str">
            <v>建設発生土運搬</v>
          </cell>
          <cell r="D1526" t="str">
            <v/>
          </cell>
          <cell r="E1526" t="str">
            <v>ﾀﾞﾝﾌﾟﾄﾗｯｸ2t積 人力積込 土砂 DID区間無 4.0km以下</v>
          </cell>
          <cell r="G1526" t="str">
            <v>m3</v>
          </cell>
        </row>
        <row r="1527">
          <cell r="B1527" t="str">
            <v>102-03</v>
          </cell>
          <cell r="C1527" t="str">
            <v>建設発生土運搬</v>
          </cell>
          <cell r="D1527" t="str">
            <v/>
          </cell>
          <cell r="E1527" t="str">
            <v>ﾀﾞﾝﾌﾟﾄﾗｯｸ2t積 人力積込 土砂 DID区間無 5.0km以下</v>
          </cell>
          <cell r="G1527" t="str">
            <v>m3</v>
          </cell>
        </row>
        <row r="1528">
          <cell r="B1528" t="str">
            <v>102-04</v>
          </cell>
          <cell r="C1528" t="str">
            <v>建設発生土運搬</v>
          </cell>
          <cell r="D1528" t="str">
            <v/>
          </cell>
          <cell r="E1528" t="str">
            <v>ﾀﾞﾝﾌﾟﾄﾗｯｸ2t積 人力積込 土砂 DID区間無 6.5km以下</v>
          </cell>
          <cell r="G1528" t="str">
            <v>m3</v>
          </cell>
        </row>
        <row r="1529">
          <cell r="B1529" t="str">
            <v>102-05</v>
          </cell>
          <cell r="C1529" t="str">
            <v>建設発生土運搬</v>
          </cell>
          <cell r="D1529" t="str">
            <v/>
          </cell>
          <cell r="E1529" t="str">
            <v>ﾀﾞﾝﾌﾟﾄﾗｯｸ2t積 人力積込 土砂 DID区間無 8.5km以下</v>
          </cell>
          <cell r="G1529" t="str">
            <v>m3</v>
          </cell>
        </row>
        <row r="1530">
          <cell r="B1530" t="str">
            <v>102-06</v>
          </cell>
          <cell r="C1530" t="str">
            <v>建設発生土運搬</v>
          </cell>
          <cell r="D1530" t="str">
            <v/>
          </cell>
          <cell r="E1530" t="str">
            <v>ﾀﾞﾝﾌﾟﾄﾗｯｸ2t積 人力積込 土砂 DID区間無 11.0km以下</v>
          </cell>
          <cell r="G1530" t="str">
            <v>m3</v>
          </cell>
        </row>
        <row r="1531">
          <cell r="B1531" t="str">
            <v>102-07</v>
          </cell>
          <cell r="C1531" t="str">
            <v>建設発生土運搬</v>
          </cell>
          <cell r="D1531" t="str">
            <v/>
          </cell>
          <cell r="E1531" t="str">
            <v>ﾀﾞﾝﾌﾟﾄﾗｯｸ2t積 人力積込 土砂 DID区間無 16.0km以下</v>
          </cell>
          <cell r="G1531" t="str">
            <v>m3</v>
          </cell>
        </row>
        <row r="1532">
          <cell r="B1532" t="str">
            <v>102-08</v>
          </cell>
          <cell r="C1532" t="str">
            <v>建設発生土運搬</v>
          </cell>
          <cell r="D1532" t="str">
            <v/>
          </cell>
          <cell r="E1532" t="str">
            <v>ﾀﾞﾝﾌﾟﾄﾗｯｸ2t積 人力積込 土砂 DID区間無 27.5km以下</v>
          </cell>
          <cell r="G1532" t="str">
            <v>m3</v>
          </cell>
        </row>
        <row r="1533">
          <cell r="B1533" t="str">
            <v>102-09</v>
          </cell>
          <cell r="C1533" t="str">
            <v>建設発生土運搬</v>
          </cell>
          <cell r="D1533" t="str">
            <v/>
          </cell>
          <cell r="E1533" t="str">
            <v>ﾀﾞﾝﾌﾟﾄﾗｯｸ2t積 人力積込 土砂 DID区間無 60.0km以下</v>
          </cell>
          <cell r="G1533" t="str">
            <v>m3</v>
          </cell>
        </row>
        <row r="1534">
          <cell r="B1534" t="str">
            <v>102-10</v>
          </cell>
          <cell r="C1534" t="str">
            <v>建設発生土運搬</v>
          </cell>
          <cell r="D1534" t="str">
            <v/>
          </cell>
          <cell r="E1534" t="str">
            <v>ﾀﾞﾝﾌﾟﾄﾗｯｸ2t積 人力積込 土砂 DID区間有 0.3km以下</v>
          </cell>
          <cell r="G1534" t="str">
            <v>m3</v>
          </cell>
        </row>
        <row r="1535">
          <cell r="B1535" t="str">
            <v>102-11</v>
          </cell>
          <cell r="C1535" t="str">
            <v>建設発生土運搬</v>
          </cell>
          <cell r="D1535" t="str">
            <v/>
          </cell>
          <cell r="E1535" t="str">
            <v>ﾀﾞﾝﾌﾟﾄﾗｯｸ2t積 人力積込 土砂 DID区間有 0.5km以下</v>
          </cell>
          <cell r="G1535" t="str">
            <v>m3</v>
          </cell>
        </row>
        <row r="1536">
          <cell r="B1536" t="str">
            <v>102-12</v>
          </cell>
          <cell r="C1536" t="str">
            <v>建設発生土運搬</v>
          </cell>
          <cell r="D1536" t="str">
            <v/>
          </cell>
          <cell r="E1536" t="str">
            <v>ﾀﾞﾝﾌﾟﾄﾗｯｸ2t積 人力積込 土砂 DID区間有 1.0km以下</v>
          </cell>
          <cell r="G1536" t="str">
            <v>m3</v>
          </cell>
        </row>
        <row r="1537">
          <cell r="B1537" t="str">
            <v>102-13</v>
          </cell>
          <cell r="C1537" t="str">
            <v>建設発生土運搬</v>
          </cell>
          <cell r="D1537" t="str">
            <v/>
          </cell>
          <cell r="E1537" t="str">
            <v>ﾀﾞﾝﾌﾟﾄﾗｯｸ2t積 人力積込 土砂 DID区間有 1.5km以下</v>
          </cell>
          <cell r="G1537" t="str">
            <v>m3</v>
          </cell>
        </row>
        <row r="1538">
          <cell r="B1538" t="str">
            <v>102-14</v>
          </cell>
          <cell r="C1538" t="str">
            <v>建設発生土運搬</v>
          </cell>
          <cell r="D1538" t="str">
            <v/>
          </cell>
          <cell r="E1538" t="str">
            <v>ﾀﾞﾝﾌﾟﾄﾗｯｸ2t積 人力積込 土砂 DID区間有 2.0km以下</v>
          </cell>
          <cell r="G1538" t="str">
            <v>m3</v>
          </cell>
        </row>
        <row r="1539">
          <cell r="B1539" t="str">
            <v>103-01</v>
          </cell>
          <cell r="C1539" t="str">
            <v>建設発生土運搬</v>
          </cell>
          <cell r="D1539" t="str">
            <v/>
          </cell>
          <cell r="E1539" t="str">
            <v>ﾀﾞﾝﾌﾟﾄﾗｯｸ2t積 人力積込 土砂 DID区間有 2.5km以下</v>
          </cell>
          <cell r="G1539" t="str">
            <v>m3</v>
          </cell>
        </row>
        <row r="1540">
          <cell r="B1540" t="str">
            <v>103-02</v>
          </cell>
          <cell r="C1540" t="str">
            <v>建設発生土運搬</v>
          </cell>
          <cell r="D1540" t="str">
            <v/>
          </cell>
          <cell r="E1540" t="str">
            <v>ﾀﾞﾝﾌﾟﾄﾗｯｸ2t積 人力積込 土砂 DID区間有 3.5km以下</v>
          </cell>
          <cell r="G1540" t="str">
            <v>m3</v>
          </cell>
        </row>
        <row r="1541">
          <cell r="B1541" t="str">
            <v>103-03</v>
          </cell>
          <cell r="C1541" t="str">
            <v>建設発生土運搬</v>
          </cell>
          <cell r="D1541" t="str">
            <v/>
          </cell>
          <cell r="E1541" t="str">
            <v>ﾀﾞﾝﾌﾟﾄﾗｯｸ2t積 人力積込 土砂 DID区間有 4.5km以下</v>
          </cell>
          <cell r="G1541" t="str">
            <v>m3</v>
          </cell>
        </row>
        <row r="1542">
          <cell r="B1542" t="str">
            <v>103-04</v>
          </cell>
          <cell r="C1542" t="str">
            <v>建設発生土運搬</v>
          </cell>
          <cell r="D1542" t="str">
            <v/>
          </cell>
          <cell r="E1542" t="str">
            <v>ﾀﾞﾝﾌﾟﾄﾗｯｸ2t積 人力積込 土砂 DID区間有 6.0km以下</v>
          </cell>
          <cell r="G1542" t="str">
            <v>m3</v>
          </cell>
        </row>
        <row r="1543">
          <cell r="B1543" t="str">
            <v>103-05</v>
          </cell>
          <cell r="C1543" t="str">
            <v>建設発生土運搬</v>
          </cell>
          <cell r="D1543" t="str">
            <v/>
          </cell>
          <cell r="E1543" t="str">
            <v>ﾀﾞﾝﾌﾟﾄﾗｯｸ2t積 人力積込 土砂 DID区間有 8.0km以下</v>
          </cell>
          <cell r="G1543" t="str">
            <v>m3</v>
          </cell>
        </row>
        <row r="1544">
          <cell r="B1544" t="str">
            <v>103-06</v>
          </cell>
          <cell r="C1544" t="str">
            <v>建設発生土運搬</v>
          </cell>
          <cell r="D1544" t="str">
            <v/>
          </cell>
          <cell r="E1544" t="str">
            <v>ﾀﾞﾝﾌﾟﾄﾗｯｸ2t積 人力積込 土砂 DID区間有 10.5km以下</v>
          </cell>
          <cell r="G1544" t="str">
            <v>m3</v>
          </cell>
        </row>
        <row r="1545">
          <cell r="B1545" t="str">
            <v>103-07</v>
          </cell>
          <cell r="C1545" t="str">
            <v>建設発生土運搬</v>
          </cell>
          <cell r="D1545" t="str">
            <v/>
          </cell>
          <cell r="E1545" t="str">
            <v>ﾀﾞﾝﾌﾟﾄﾗｯｸ2t積 人力積込 土砂 DID区間有 14.5km以下</v>
          </cell>
          <cell r="G1545" t="str">
            <v>m3</v>
          </cell>
        </row>
        <row r="1546">
          <cell r="B1546" t="str">
            <v>103-08</v>
          </cell>
          <cell r="C1546" t="str">
            <v>建設発生土運搬</v>
          </cell>
          <cell r="D1546" t="str">
            <v/>
          </cell>
          <cell r="E1546" t="str">
            <v>ﾀﾞﾝﾌﾟﾄﾗｯｸ2t積 人力積込 土砂 DID区間有 23.0km以下</v>
          </cell>
          <cell r="G1546" t="str">
            <v>m3</v>
          </cell>
        </row>
        <row r="1547">
          <cell r="B1547" t="str">
            <v>103-09</v>
          </cell>
          <cell r="C1547" t="str">
            <v>建設発生土運搬</v>
          </cell>
          <cell r="D1547" t="str">
            <v/>
          </cell>
          <cell r="E1547" t="str">
            <v>ﾀﾞﾝﾌﾟﾄﾗｯｸ2t積 人力積込 土砂 DID区間有 60.0km以下</v>
          </cell>
          <cell r="G1547" t="str">
            <v>m3</v>
          </cell>
        </row>
        <row r="1548">
          <cell r="B1548" t="str">
            <v>103-10</v>
          </cell>
          <cell r="C1548" t="str">
            <v>建設発生土運搬</v>
          </cell>
          <cell r="D1548" t="str">
            <v/>
          </cell>
          <cell r="E1548" t="str">
            <v>ﾀﾞﾝﾌﾟﾄﾗｯｸ4t積 ﾊﾞｯｸﾎｳ0.28m3 土砂 DID区間無 0.2km以下</v>
          </cell>
          <cell r="G1548" t="str">
            <v>m3</v>
          </cell>
        </row>
        <row r="1549">
          <cell r="B1549" t="str">
            <v>103-11</v>
          </cell>
          <cell r="C1549" t="str">
            <v>建設発生土運搬</v>
          </cell>
          <cell r="D1549" t="str">
            <v/>
          </cell>
          <cell r="E1549" t="str">
            <v>ﾀﾞﾝﾌﾟﾄﾗｯｸ4t積 ﾊﾞｯｸﾎｳ0.28m3 土砂 DID区間無 1.0km以下</v>
          </cell>
          <cell r="G1549" t="str">
            <v>m3</v>
          </cell>
        </row>
        <row r="1550">
          <cell r="B1550" t="str">
            <v>103-12</v>
          </cell>
          <cell r="C1550" t="str">
            <v>建設発生土運搬</v>
          </cell>
          <cell r="D1550" t="str">
            <v/>
          </cell>
          <cell r="E1550" t="str">
            <v>ﾀﾞﾝﾌﾟﾄﾗｯｸ4t積 ﾊﾞｯｸﾎｳ0.28m3 土砂 DID区間無 1.5km以下</v>
          </cell>
          <cell r="G1550" t="str">
            <v>m3</v>
          </cell>
        </row>
        <row r="1551">
          <cell r="B1551" t="str">
            <v>103-13</v>
          </cell>
          <cell r="C1551" t="str">
            <v>建設発生土運搬</v>
          </cell>
          <cell r="D1551" t="str">
            <v/>
          </cell>
          <cell r="E1551" t="str">
            <v>ﾀﾞﾝﾌﾟﾄﾗｯｸ4t積 ﾊﾞｯｸﾎｳ0.28m3 土砂 DID区間無 2.5km以下</v>
          </cell>
          <cell r="G1551" t="str">
            <v>m3</v>
          </cell>
        </row>
        <row r="1552">
          <cell r="B1552" t="str">
            <v>103-14</v>
          </cell>
          <cell r="C1552" t="str">
            <v>建設発生土運搬</v>
          </cell>
          <cell r="D1552" t="str">
            <v/>
          </cell>
          <cell r="E1552" t="str">
            <v>ﾀﾞﾝﾌﾟﾄﾗｯｸ4t積 ﾊﾞｯｸﾎｳ0.28m3 土砂 DID区間無 3.5km以下</v>
          </cell>
          <cell r="G1552" t="str">
            <v>m3</v>
          </cell>
        </row>
        <row r="1553">
          <cell r="B1553" t="str">
            <v>104-01</v>
          </cell>
          <cell r="C1553" t="str">
            <v>建設発生土運搬</v>
          </cell>
          <cell r="D1553" t="str">
            <v/>
          </cell>
          <cell r="E1553" t="str">
            <v>ﾀﾞﾝﾌﾟﾄﾗｯｸ4t積 ﾊﾞｯｸﾎｳ0.28m3 土砂 DID区間無 4.0km以下</v>
          </cell>
          <cell r="G1553" t="str">
            <v>m3</v>
          </cell>
        </row>
        <row r="1554">
          <cell r="B1554" t="str">
            <v>104-02</v>
          </cell>
          <cell r="C1554" t="str">
            <v>建設発生土運搬</v>
          </cell>
          <cell r="D1554" t="str">
            <v/>
          </cell>
          <cell r="E1554" t="str">
            <v>ﾀﾞﾝﾌﾟﾄﾗｯｸ4t積 ﾊﾞｯｸﾎｳ0.28m3 土砂 DID区間無 5.0km以下</v>
          </cell>
          <cell r="G1554" t="str">
            <v>m3</v>
          </cell>
        </row>
        <row r="1555">
          <cell r="B1555" t="str">
            <v>104-03</v>
          </cell>
          <cell r="C1555" t="str">
            <v>建設発生土運搬</v>
          </cell>
          <cell r="D1555" t="str">
            <v/>
          </cell>
          <cell r="E1555" t="str">
            <v>ﾀﾞﾝﾌﾟﾄﾗｯｸ4t積 ﾊﾞｯｸﾎｳ0.28m3 土砂 DID区間無 6.0km以下</v>
          </cell>
          <cell r="G1555" t="str">
            <v>m3</v>
          </cell>
        </row>
        <row r="1556">
          <cell r="B1556" t="str">
            <v>104-04</v>
          </cell>
          <cell r="C1556" t="str">
            <v>建設発生土運搬</v>
          </cell>
          <cell r="D1556" t="str">
            <v/>
          </cell>
          <cell r="E1556" t="str">
            <v>ﾀﾞﾝﾌﾟﾄﾗｯｸ4t積 ﾊﾞｯｸﾎｳ0.28m3 土砂 DID区間無 7.5km以下</v>
          </cell>
          <cell r="G1556" t="str">
            <v>m3</v>
          </cell>
        </row>
        <row r="1557">
          <cell r="B1557" t="str">
            <v>104-05</v>
          </cell>
          <cell r="C1557" t="str">
            <v>建設発生土運搬</v>
          </cell>
          <cell r="D1557" t="str">
            <v/>
          </cell>
          <cell r="E1557" t="str">
            <v>ﾀﾞﾝﾌﾟﾄﾗｯｸ4t積 ﾊﾞｯｸﾎｳ0.28m3 土砂 DID区間無 10.0km以下</v>
          </cell>
          <cell r="G1557" t="str">
            <v>m3</v>
          </cell>
        </row>
        <row r="1558">
          <cell r="B1558" t="str">
            <v>104-06</v>
          </cell>
          <cell r="C1558" t="str">
            <v>建設発生土運搬</v>
          </cell>
          <cell r="D1558" t="str">
            <v/>
          </cell>
          <cell r="E1558" t="str">
            <v>ﾀﾞﾝﾌﾟﾄﾗｯｸ4t積 ﾊﾞｯｸﾎｳ0.28m3 土砂 DID区間無 13.0km以下</v>
          </cell>
          <cell r="G1558" t="str">
            <v>m3</v>
          </cell>
        </row>
        <row r="1559">
          <cell r="B1559" t="str">
            <v>104-07</v>
          </cell>
          <cell r="C1559" t="str">
            <v>建設発生土運搬</v>
          </cell>
          <cell r="D1559" t="str">
            <v/>
          </cell>
          <cell r="E1559" t="str">
            <v>ﾀﾞﾝﾌﾟﾄﾗｯｸ4t積 ﾊﾞｯｸﾎｳ0.28m3 土砂 DID区間無 19.0km以下</v>
          </cell>
          <cell r="G1559" t="str">
            <v>m3</v>
          </cell>
        </row>
        <row r="1560">
          <cell r="B1560" t="str">
            <v>104-08</v>
          </cell>
          <cell r="C1560" t="str">
            <v>建設発生土運搬</v>
          </cell>
          <cell r="D1560" t="str">
            <v/>
          </cell>
          <cell r="E1560" t="str">
            <v>ﾀﾞﾝﾌﾟﾄﾗｯｸ4t積 ﾊﾞｯｸﾎｳ0.28m3 土砂 DID区間無 35.0km以下</v>
          </cell>
          <cell r="G1560" t="str">
            <v>m3</v>
          </cell>
        </row>
        <row r="1561">
          <cell r="B1561" t="str">
            <v>104-09</v>
          </cell>
          <cell r="C1561" t="str">
            <v>建設発生土運搬</v>
          </cell>
          <cell r="D1561" t="str">
            <v/>
          </cell>
          <cell r="E1561" t="str">
            <v>ﾀﾞﾝﾌﾟﾄﾗｯｸ4t積 ﾊﾞｯｸﾎｳ0.28m3 土砂 DID区間無 60.0km以下</v>
          </cell>
          <cell r="G1561" t="str">
            <v>m3</v>
          </cell>
        </row>
        <row r="1562">
          <cell r="B1562" t="str">
            <v>104-10</v>
          </cell>
          <cell r="C1562" t="str">
            <v>建設発生土運搬</v>
          </cell>
          <cell r="D1562" t="str">
            <v/>
          </cell>
          <cell r="E1562" t="str">
            <v>ﾀﾞﾝﾌﾟﾄﾗｯｸ4t積 ﾊﾞｯｸﾎｳ0.28m3 土砂 DID区間有 0.2km以下</v>
          </cell>
          <cell r="G1562" t="str">
            <v>m3</v>
          </cell>
        </row>
        <row r="1563">
          <cell r="B1563" t="str">
            <v>104-11</v>
          </cell>
          <cell r="C1563" t="str">
            <v>建設発生土運搬</v>
          </cell>
          <cell r="D1563" t="str">
            <v/>
          </cell>
          <cell r="E1563" t="str">
            <v>ﾀﾞﾝﾌﾟﾄﾗｯｸ4t積 ﾊﾞｯｸﾎｳ0.28m3 土砂 DID区間有 1.0km以下</v>
          </cell>
          <cell r="G1563" t="str">
            <v>m3</v>
          </cell>
        </row>
        <row r="1564">
          <cell r="B1564" t="str">
            <v>104-12</v>
          </cell>
          <cell r="C1564" t="str">
            <v>建設発生土運搬</v>
          </cell>
          <cell r="D1564" t="str">
            <v/>
          </cell>
          <cell r="E1564" t="str">
            <v>ﾀﾞﾝﾌﾟﾄﾗｯｸ4t積 ﾊﾞｯｸﾎｳ0.28m3 土砂 DID区間有 1.5km以下</v>
          </cell>
          <cell r="G1564" t="str">
            <v>m3</v>
          </cell>
        </row>
        <row r="1565">
          <cell r="B1565" t="str">
            <v>104-13</v>
          </cell>
          <cell r="C1565" t="str">
            <v>建設発生土運搬</v>
          </cell>
          <cell r="D1565" t="str">
            <v/>
          </cell>
          <cell r="E1565" t="str">
            <v>ﾀﾞﾝﾌﾟﾄﾗｯｸ4t積 ﾊﾞｯｸﾎｳ0.28m3 土砂 DID区間有 2.0km以下</v>
          </cell>
          <cell r="G1565" t="str">
            <v>m3</v>
          </cell>
        </row>
        <row r="1566">
          <cell r="B1566" t="str">
            <v>104-14</v>
          </cell>
          <cell r="C1566" t="str">
            <v>建設発生土運搬</v>
          </cell>
          <cell r="D1566" t="str">
            <v/>
          </cell>
          <cell r="E1566" t="str">
            <v>ﾀﾞﾝﾌﾟﾄﾗｯｸ4t積 ﾊﾞｯｸﾎｳ0.28m3 土砂 DID区間有 3.0km以下</v>
          </cell>
          <cell r="G1566" t="str">
            <v>m3</v>
          </cell>
        </row>
        <row r="1567">
          <cell r="B1567" t="str">
            <v>105-01</v>
          </cell>
          <cell r="C1567" t="str">
            <v>建設発生土運搬</v>
          </cell>
          <cell r="D1567" t="str">
            <v/>
          </cell>
          <cell r="E1567" t="str">
            <v>ﾀﾞﾝﾌﾟﾄﾗｯｸ4t積 ﾊﾞｯｸﾎｳ0.28m3 土砂 DID区間有 3.5km以下</v>
          </cell>
          <cell r="G1567" t="str">
            <v>m3</v>
          </cell>
        </row>
        <row r="1568">
          <cell r="B1568" t="str">
            <v>105-02</v>
          </cell>
          <cell r="C1568" t="str">
            <v>建設発生土運搬</v>
          </cell>
          <cell r="D1568" t="str">
            <v/>
          </cell>
          <cell r="E1568" t="str">
            <v>ﾀﾞﾝﾌﾟﾄﾗｯｸ4t積 ﾊﾞｯｸﾎｳ0.28m3 土砂 DID区間有 4.5km以下</v>
          </cell>
          <cell r="G1568" t="str">
            <v>m3</v>
          </cell>
        </row>
        <row r="1569">
          <cell r="B1569" t="str">
            <v>105-03</v>
          </cell>
          <cell r="C1569" t="str">
            <v>建設発生土運搬</v>
          </cell>
          <cell r="D1569" t="str">
            <v/>
          </cell>
          <cell r="E1569" t="str">
            <v>ﾀﾞﾝﾌﾟﾄﾗｯｸ4t積 ﾊﾞｯｸﾎｳ0.28m3 土砂 DID区間有 5.5km以下</v>
          </cell>
          <cell r="G1569" t="str">
            <v>m3</v>
          </cell>
        </row>
        <row r="1570">
          <cell r="B1570" t="str">
            <v>105-04</v>
          </cell>
          <cell r="C1570" t="str">
            <v>建設発生土運搬</v>
          </cell>
          <cell r="D1570" t="str">
            <v/>
          </cell>
          <cell r="E1570" t="str">
            <v>ﾀﾞﾝﾌﾟﾄﾗｯｸ4t積 ﾊﾞｯｸﾎｳ0.28m3 土砂 DID区間有 7.0km以下</v>
          </cell>
          <cell r="G1570" t="str">
            <v>m3</v>
          </cell>
        </row>
        <row r="1571">
          <cell r="B1571" t="str">
            <v>105-05</v>
          </cell>
          <cell r="C1571" t="str">
            <v>建設発生土運搬</v>
          </cell>
          <cell r="D1571" t="str">
            <v/>
          </cell>
          <cell r="E1571" t="str">
            <v>ﾀﾞﾝﾌﾟﾄﾗｯｸ4t積 ﾊﾞｯｸﾎｳ0.28m3 土砂 DID区間有 9.0km以下</v>
          </cell>
          <cell r="G1571" t="str">
            <v>m3</v>
          </cell>
        </row>
        <row r="1572">
          <cell r="B1572" t="str">
            <v>105-06</v>
          </cell>
          <cell r="C1572" t="str">
            <v>建設発生土運搬</v>
          </cell>
          <cell r="D1572" t="str">
            <v/>
          </cell>
          <cell r="E1572" t="str">
            <v>ﾀﾞﾝﾌﾟﾄﾗｯｸ4t積 ﾊﾞｯｸﾎｳ0.28m3 土砂 DID区間有 12.0km以下</v>
          </cell>
          <cell r="G1572" t="str">
            <v>m3</v>
          </cell>
        </row>
        <row r="1573">
          <cell r="B1573" t="str">
            <v>105-07</v>
          </cell>
          <cell r="C1573" t="str">
            <v>建設発生土運搬</v>
          </cell>
          <cell r="D1573" t="str">
            <v/>
          </cell>
          <cell r="E1573" t="str">
            <v>ﾀﾞﾝﾌﾟﾄﾗｯｸ4t積 ﾊﾞｯｸﾎｳ0.28m3 土砂 DID区間有 17.0km以下</v>
          </cell>
          <cell r="G1573" t="str">
            <v>m3</v>
          </cell>
        </row>
        <row r="1574">
          <cell r="B1574" t="str">
            <v>105-08</v>
          </cell>
          <cell r="C1574" t="str">
            <v>建設発生土運搬</v>
          </cell>
          <cell r="D1574" t="str">
            <v/>
          </cell>
          <cell r="E1574" t="str">
            <v>ﾀﾞﾝﾌﾟﾄﾗｯｸ4t積 ﾊﾞｯｸﾎｳ0.28m3 土砂 DID区間有 27.0km以下</v>
          </cell>
          <cell r="G1574" t="str">
            <v>m3</v>
          </cell>
        </row>
        <row r="1575">
          <cell r="B1575" t="str">
            <v>105-09</v>
          </cell>
          <cell r="C1575" t="str">
            <v>建設発生土運搬</v>
          </cell>
          <cell r="D1575" t="str">
            <v/>
          </cell>
          <cell r="E1575" t="str">
            <v>ﾀﾞﾝﾌﾟﾄﾗｯｸ4t積 ﾊﾞｯｸﾎｳ0.28m3 土砂 DID区間有 60.0km以下</v>
          </cell>
          <cell r="G1575" t="str">
            <v>m3</v>
          </cell>
        </row>
        <row r="1576">
          <cell r="B1576" t="str">
            <v>105-10</v>
          </cell>
          <cell r="C1576" t="str">
            <v>建設発生土運搬</v>
          </cell>
          <cell r="D1576" t="str">
            <v/>
          </cell>
          <cell r="E1576" t="str">
            <v>ﾀﾞﾝﾌﾟﾄﾗｯｸ10t積 ﾊﾞｯｸﾎｳ0.45m3 土砂 DID区間無 0.5km以下</v>
          </cell>
          <cell r="G1576" t="str">
            <v>m3</v>
          </cell>
        </row>
        <row r="1577">
          <cell r="B1577" t="str">
            <v>105-11</v>
          </cell>
          <cell r="C1577" t="str">
            <v>建設発生土運搬</v>
          </cell>
          <cell r="D1577" t="str">
            <v/>
          </cell>
          <cell r="E1577" t="str">
            <v>ﾀﾞﾝﾌﾟﾄﾗｯｸ10t積 ﾊﾞｯｸﾎｳ0.45m3 土砂 DID区間無 1.0km以下</v>
          </cell>
          <cell r="G1577" t="str">
            <v>m3</v>
          </cell>
        </row>
        <row r="1578">
          <cell r="B1578" t="str">
            <v>105-12</v>
          </cell>
          <cell r="C1578" t="str">
            <v>建設発生土運搬</v>
          </cell>
          <cell r="D1578" t="str">
            <v/>
          </cell>
          <cell r="E1578" t="str">
            <v>ﾀﾞﾝﾌﾟﾄﾗｯｸ10t積 ﾊﾞｯｸﾎｳ0.45m3 土砂 DID区間無 2.0km以下</v>
          </cell>
          <cell r="G1578" t="str">
            <v>m3</v>
          </cell>
        </row>
        <row r="1579">
          <cell r="B1579" t="str">
            <v>105-13</v>
          </cell>
          <cell r="C1579" t="str">
            <v>建設発生土運搬</v>
          </cell>
          <cell r="D1579" t="str">
            <v/>
          </cell>
          <cell r="E1579" t="str">
            <v>ﾀﾞﾝﾌﾟﾄﾗｯｸ10t積 ﾊﾞｯｸﾎｳ0.45m3 土砂 DID区間無 2.5km以下</v>
          </cell>
          <cell r="G1579" t="str">
            <v>m3</v>
          </cell>
        </row>
        <row r="1580">
          <cell r="B1580" t="str">
            <v>105-14</v>
          </cell>
          <cell r="C1580" t="str">
            <v>建設発生土運搬</v>
          </cell>
          <cell r="D1580" t="str">
            <v/>
          </cell>
          <cell r="E1580" t="str">
            <v>ﾀﾞﾝﾌﾟﾄﾗｯｸ10t積 ﾊﾞｯｸﾎｳ0.45m3 土砂 DID区間無 3.5km以下</v>
          </cell>
          <cell r="G1580" t="str">
            <v>m3</v>
          </cell>
        </row>
        <row r="1581">
          <cell r="B1581" t="str">
            <v>106-01</v>
          </cell>
          <cell r="C1581" t="str">
            <v>建設発生土運搬</v>
          </cell>
          <cell r="D1581" t="str">
            <v/>
          </cell>
          <cell r="E1581" t="str">
            <v>ﾀﾞﾝﾌﾟﾄﾗｯｸ10t積 ﾊﾞｯｸﾎｳ0.45m3 土砂 DID区間無 4.5km以下</v>
          </cell>
          <cell r="G1581" t="str">
            <v>m3</v>
          </cell>
        </row>
        <row r="1582">
          <cell r="B1582" t="str">
            <v>106-02</v>
          </cell>
          <cell r="C1582" t="str">
            <v>建設発生土運搬</v>
          </cell>
          <cell r="D1582" t="str">
            <v/>
          </cell>
          <cell r="E1582" t="str">
            <v>ﾀﾞﾝﾌﾟﾄﾗｯｸ10t積 ﾊﾞｯｸﾎｳ0.45m3 土砂 DID区間無 6.0km以下</v>
          </cell>
          <cell r="G1582" t="str">
            <v>m3</v>
          </cell>
        </row>
        <row r="1583">
          <cell r="B1583" t="str">
            <v>106-03</v>
          </cell>
          <cell r="C1583" t="str">
            <v>建設発生土運搬</v>
          </cell>
          <cell r="D1583" t="str">
            <v/>
          </cell>
          <cell r="E1583" t="str">
            <v>ﾀﾞﾝﾌﾟﾄﾗｯｸ10t積 ﾊﾞｯｸﾎｳ0.45m3 土砂 DID区間無 7.5km以下</v>
          </cell>
          <cell r="G1583" t="str">
            <v>m3</v>
          </cell>
        </row>
        <row r="1584">
          <cell r="B1584" t="str">
            <v>106-04</v>
          </cell>
          <cell r="C1584" t="str">
            <v>建設発生土運搬</v>
          </cell>
          <cell r="D1584" t="str">
            <v/>
          </cell>
          <cell r="E1584" t="str">
            <v>ﾀﾞﾝﾌﾟﾄﾗｯｸ10t積 ﾊﾞｯｸﾎｳ0.45m3 土砂 DID区間無 10.0km以下</v>
          </cell>
          <cell r="G1584" t="str">
            <v>m3</v>
          </cell>
        </row>
        <row r="1585">
          <cell r="B1585" t="str">
            <v>106-05</v>
          </cell>
          <cell r="C1585" t="str">
            <v>建設発生土運搬</v>
          </cell>
          <cell r="D1585" t="str">
            <v/>
          </cell>
          <cell r="E1585" t="str">
            <v>ﾀﾞﾝﾌﾟﾄﾗｯｸ10t積 ﾊﾞｯｸﾎｳ0.45m3 土砂 DID区間無 13.5km以下</v>
          </cell>
          <cell r="G1585" t="str">
            <v>m3</v>
          </cell>
        </row>
        <row r="1586">
          <cell r="B1586" t="str">
            <v>106-06</v>
          </cell>
          <cell r="C1586" t="str">
            <v>建設発生土運搬</v>
          </cell>
          <cell r="D1586" t="str">
            <v/>
          </cell>
          <cell r="E1586" t="str">
            <v>ﾀﾞﾝﾌﾟﾄﾗｯｸ10t積 ﾊﾞｯｸﾎｳ0.45m3 土砂 DID区間無 19.5km以下</v>
          </cell>
          <cell r="G1586" t="str">
            <v>m3</v>
          </cell>
        </row>
        <row r="1587">
          <cell r="B1587" t="str">
            <v>106-07</v>
          </cell>
          <cell r="C1587" t="str">
            <v>建設発生土運搬</v>
          </cell>
          <cell r="D1587" t="str">
            <v/>
          </cell>
          <cell r="E1587" t="str">
            <v>ﾀﾞﾝﾌﾟﾄﾗｯｸ10t積 ﾊﾞｯｸﾎｳ0.45m3 土砂 DID区間無 39.0km以下</v>
          </cell>
          <cell r="G1587" t="str">
            <v>m3</v>
          </cell>
        </row>
        <row r="1588">
          <cell r="B1588" t="str">
            <v>106-08</v>
          </cell>
          <cell r="C1588" t="str">
            <v>建設発生土運搬</v>
          </cell>
          <cell r="D1588" t="str">
            <v/>
          </cell>
          <cell r="E1588" t="str">
            <v>ﾀﾞﾝﾌﾟﾄﾗｯｸ10t積 ﾊﾞｯｸﾎｳ0.45m3 土砂 DID区間無 60.0km以下</v>
          </cell>
          <cell r="G1588" t="str">
            <v>m3</v>
          </cell>
        </row>
        <row r="1589">
          <cell r="B1589" t="str">
            <v>106-09</v>
          </cell>
          <cell r="C1589" t="str">
            <v>建設発生土運搬</v>
          </cell>
          <cell r="D1589" t="str">
            <v/>
          </cell>
          <cell r="E1589" t="str">
            <v>ﾀﾞﾝﾌﾟﾄﾗｯｸ10t積 ﾊﾞｯｸﾎｳ0.45m3 土砂 DID区間有 0.5km以下</v>
          </cell>
          <cell r="G1589" t="str">
            <v>m3</v>
          </cell>
        </row>
        <row r="1590">
          <cell r="B1590" t="str">
            <v>106-10</v>
          </cell>
          <cell r="C1590" t="str">
            <v>建設発生土運搬</v>
          </cell>
          <cell r="D1590" t="str">
            <v/>
          </cell>
          <cell r="E1590" t="str">
            <v>ﾀﾞﾝﾌﾟﾄﾗｯｸ10t積 ﾊﾞｯｸﾎｳ0.45m3 土砂 DID区間有 1.0km以下</v>
          </cell>
          <cell r="G1590" t="str">
            <v>m3</v>
          </cell>
        </row>
        <row r="1591">
          <cell r="B1591" t="str">
            <v>106-11</v>
          </cell>
          <cell r="C1591" t="str">
            <v>建設発生土運搬</v>
          </cell>
          <cell r="D1591" t="str">
            <v/>
          </cell>
          <cell r="E1591" t="str">
            <v>ﾀﾞﾝﾌﾟﾄﾗｯｸ10t積 ﾊﾞｯｸﾎｳ0.45m3 土砂 DID区間有 1.5km以下</v>
          </cell>
          <cell r="G1591" t="str">
            <v>m3</v>
          </cell>
        </row>
        <row r="1592">
          <cell r="B1592" t="str">
            <v>106-12</v>
          </cell>
          <cell r="C1592" t="str">
            <v>建設発生土運搬</v>
          </cell>
          <cell r="D1592" t="str">
            <v/>
          </cell>
          <cell r="E1592" t="str">
            <v>ﾀﾞﾝﾌﾟﾄﾗｯｸ10t積 ﾊﾞｯｸﾎｳ0.45m3 土砂 DID区間有 2.0km以下</v>
          </cell>
          <cell r="G1592" t="str">
            <v>m3</v>
          </cell>
        </row>
        <row r="1593">
          <cell r="B1593" t="str">
            <v>106-13</v>
          </cell>
          <cell r="C1593" t="str">
            <v>建設発生土運搬</v>
          </cell>
          <cell r="D1593" t="str">
            <v/>
          </cell>
          <cell r="E1593" t="str">
            <v>ﾀﾞﾝﾌﾟﾄﾗｯｸ10t積 ﾊﾞｯｸﾎｳ0.45m3 土砂 DID区間有 3.0km以下</v>
          </cell>
          <cell r="G1593" t="str">
            <v>m3</v>
          </cell>
        </row>
        <row r="1594">
          <cell r="B1594" t="str">
            <v>106-14</v>
          </cell>
          <cell r="C1594" t="str">
            <v>建設発生土運搬</v>
          </cell>
          <cell r="D1594" t="str">
            <v/>
          </cell>
          <cell r="E1594" t="str">
            <v>ﾀﾞﾝﾌﾟﾄﾗｯｸ10t積 ﾊﾞｯｸﾎｳ0.45m3 土砂 DID区間有 4.0km以下</v>
          </cell>
          <cell r="G1594" t="str">
            <v>m3</v>
          </cell>
        </row>
        <row r="1595">
          <cell r="B1595" t="str">
            <v>107-01</v>
          </cell>
          <cell r="C1595" t="str">
            <v>建設発生土運搬</v>
          </cell>
          <cell r="D1595" t="str">
            <v/>
          </cell>
          <cell r="E1595" t="str">
            <v>ﾀﾞﾝﾌﾟﾄﾗｯｸ10t積 ﾊﾞｯｸﾎｳ0.45m3 土砂 DID区間有 5.5km以下</v>
          </cell>
          <cell r="G1595" t="str">
            <v>m3</v>
          </cell>
        </row>
        <row r="1596">
          <cell r="B1596" t="str">
            <v>107-02</v>
          </cell>
          <cell r="C1596" t="str">
            <v>建設発生土運搬</v>
          </cell>
          <cell r="D1596" t="str">
            <v/>
          </cell>
          <cell r="E1596" t="str">
            <v>ﾀﾞﾝﾌﾟﾄﾗｯｸ10t積 ﾊﾞｯｸﾎｳ0.45m3 土砂 DID区間有 7.0km以下</v>
          </cell>
          <cell r="G1596" t="str">
            <v>m3</v>
          </cell>
        </row>
        <row r="1597">
          <cell r="B1597" t="str">
            <v>107-03</v>
          </cell>
          <cell r="C1597" t="str">
            <v>建設発生土運搬</v>
          </cell>
          <cell r="D1597" t="str">
            <v/>
          </cell>
          <cell r="E1597" t="str">
            <v>ﾀﾞﾝﾌﾟﾄﾗｯｸ10t積 ﾊﾞｯｸﾎｳ0.45m3 土砂 DID区間有 9.0km以下</v>
          </cell>
          <cell r="G1597" t="str">
            <v>m3</v>
          </cell>
        </row>
        <row r="1598">
          <cell r="B1598" t="str">
            <v>107-04</v>
          </cell>
          <cell r="C1598" t="str">
            <v>建設発生土運搬</v>
          </cell>
          <cell r="D1598" t="str">
            <v/>
          </cell>
          <cell r="E1598" t="str">
            <v>ﾀﾞﾝﾌﾟﾄﾗｯｸ10t積 ﾊﾞｯｸﾎｳ0.45m3 土砂 DID区間有 12.0km以下</v>
          </cell>
          <cell r="G1598" t="str">
            <v>m3</v>
          </cell>
        </row>
        <row r="1599">
          <cell r="B1599" t="str">
            <v>107-05</v>
          </cell>
          <cell r="C1599" t="str">
            <v>建設発生土運搬</v>
          </cell>
          <cell r="D1599" t="str">
            <v/>
          </cell>
          <cell r="E1599" t="str">
            <v>ﾀﾞﾝﾌﾟﾄﾗｯｸ10t積 ﾊﾞｯｸﾎｳ0.45m3 土砂 DID区間有 17.5km以下</v>
          </cell>
          <cell r="G1599" t="str">
            <v>m3</v>
          </cell>
        </row>
        <row r="1600">
          <cell r="B1600" t="str">
            <v>107-06</v>
          </cell>
          <cell r="C1600" t="str">
            <v>建設発生土運搬</v>
          </cell>
          <cell r="D1600" t="str">
            <v/>
          </cell>
          <cell r="E1600" t="str">
            <v>ﾀﾞﾝﾌﾟﾄﾗｯｸ10t積 ﾊﾞｯｸﾎｳ0.45m3 土砂 DID区間有 28.5km以下</v>
          </cell>
          <cell r="G1600" t="str">
            <v>m3</v>
          </cell>
        </row>
        <row r="1601">
          <cell r="B1601" t="str">
            <v>107-07</v>
          </cell>
          <cell r="C1601" t="str">
            <v>建設発生土運搬</v>
          </cell>
          <cell r="D1601" t="str">
            <v/>
          </cell>
          <cell r="E1601" t="str">
            <v>ﾀﾞﾝﾌﾟﾄﾗｯｸ10t積 ﾊﾞｯｸﾎｳ0.45m3 土砂 DID区間有 60.0km以下</v>
          </cell>
          <cell r="G1601" t="str">
            <v>m3</v>
          </cell>
        </row>
        <row r="1602">
          <cell r="B1602" t="str">
            <v>107-08</v>
          </cell>
          <cell r="C1602" t="str">
            <v>建設発生土運搬</v>
          </cell>
          <cell r="D1602" t="str">
            <v/>
          </cell>
          <cell r="E1602" t="str">
            <v>ﾀﾞﾝﾌﾟﾄﾗｯｸ10t積 ﾊﾞｯｸﾎｳ0.8m3 土砂 DID区間無 0.3km以下</v>
          </cell>
          <cell r="G1602" t="str">
            <v>m3</v>
          </cell>
        </row>
        <row r="1603">
          <cell r="B1603" t="str">
            <v>107-09</v>
          </cell>
          <cell r="C1603" t="str">
            <v>建設発生土運搬</v>
          </cell>
          <cell r="D1603" t="str">
            <v/>
          </cell>
          <cell r="E1603" t="str">
            <v>ﾀﾞﾝﾌﾟﾄﾗｯｸ10t積 ﾊﾞｯｸﾎｳ0.8m3 土砂 DID区間無 0.5km以下</v>
          </cell>
          <cell r="G1603" t="str">
            <v>m3</v>
          </cell>
        </row>
        <row r="1604">
          <cell r="B1604" t="str">
            <v>107-10</v>
          </cell>
          <cell r="C1604" t="str">
            <v>建設発生土運搬</v>
          </cell>
          <cell r="D1604" t="str">
            <v/>
          </cell>
          <cell r="E1604" t="str">
            <v>ﾀﾞﾝﾌﾟﾄﾗｯｸ10t積 ﾊﾞｯｸﾎｳ0.8m3 土砂 DID区間無 1.0km以下</v>
          </cell>
          <cell r="G1604" t="str">
            <v>m3</v>
          </cell>
        </row>
        <row r="1605">
          <cell r="B1605" t="str">
            <v>107-11</v>
          </cell>
          <cell r="C1605" t="str">
            <v>建設発生土運搬</v>
          </cell>
          <cell r="D1605" t="str">
            <v/>
          </cell>
          <cell r="E1605" t="str">
            <v>ﾀﾞﾝﾌﾟﾄﾗｯｸ10t積 ﾊﾞｯｸﾎｳ0.8m3 土砂 DID区間無 1.5km以下</v>
          </cell>
          <cell r="G1605" t="str">
            <v>m3</v>
          </cell>
        </row>
        <row r="1606">
          <cell r="B1606" t="str">
            <v>107-12</v>
          </cell>
          <cell r="C1606" t="str">
            <v>建設発生土運搬</v>
          </cell>
          <cell r="D1606" t="str">
            <v/>
          </cell>
          <cell r="E1606" t="str">
            <v>ﾀﾞﾝﾌﾟﾄﾗｯｸ10t積 ﾊﾞｯｸﾎｳ0.8m3 土砂 DID区間無 2.0km以下</v>
          </cell>
          <cell r="G1606" t="str">
            <v>m3</v>
          </cell>
        </row>
        <row r="1607">
          <cell r="B1607" t="str">
            <v>107-13</v>
          </cell>
          <cell r="C1607" t="str">
            <v>建設発生土運搬</v>
          </cell>
          <cell r="D1607" t="str">
            <v/>
          </cell>
          <cell r="E1607" t="str">
            <v>ﾀﾞﾝﾌﾟﾄﾗｯｸ10t積 ﾊﾞｯｸﾎｳ0.8m3 土砂 DID区間無 3.0km以下</v>
          </cell>
          <cell r="G1607" t="str">
            <v>m3</v>
          </cell>
        </row>
        <row r="1608">
          <cell r="B1608" t="str">
            <v>107-14</v>
          </cell>
          <cell r="C1608" t="str">
            <v>建設発生土運搬</v>
          </cell>
          <cell r="D1608" t="str">
            <v/>
          </cell>
          <cell r="E1608" t="str">
            <v>ﾀﾞﾝﾌﾟﾄﾗｯｸ10t積 ﾊﾞｯｸﾎｳ0.8m3 土砂 DID区間無 4.0km以下</v>
          </cell>
          <cell r="G1608" t="str">
            <v>m3</v>
          </cell>
        </row>
        <row r="1609">
          <cell r="B1609" t="str">
            <v>108-01</v>
          </cell>
          <cell r="C1609" t="str">
            <v>建設発生土運搬</v>
          </cell>
          <cell r="D1609" t="str">
            <v/>
          </cell>
          <cell r="E1609" t="str">
            <v>ﾀﾞﾝﾌﾟﾄﾗｯｸ10t積 ﾊﾞｯｸﾎｳ0.8m3 土砂 DID区間無 5.5km以下</v>
          </cell>
          <cell r="G1609" t="str">
            <v>m3</v>
          </cell>
        </row>
        <row r="1610">
          <cell r="B1610" t="str">
            <v>108-02</v>
          </cell>
          <cell r="C1610" t="str">
            <v>建設発生土運搬</v>
          </cell>
          <cell r="D1610" t="str">
            <v/>
          </cell>
          <cell r="E1610" t="str">
            <v>ﾀﾞﾝﾌﾟﾄﾗｯｸ10t積 ﾊﾞｯｸﾎｳ0.8m3 土砂 DID区間無 6.5km以下</v>
          </cell>
          <cell r="G1610" t="str">
            <v>m3</v>
          </cell>
        </row>
        <row r="1611">
          <cell r="B1611" t="str">
            <v>108-03</v>
          </cell>
          <cell r="C1611" t="str">
            <v>建設発生土運搬</v>
          </cell>
          <cell r="D1611" t="str">
            <v/>
          </cell>
          <cell r="E1611" t="str">
            <v>ﾀﾞﾝﾌﾟﾄﾗｯｸ10t積 ﾊﾞｯｸﾎｳ0.8m3 土砂 DID区間無 7.5km以下</v>
          </cell>
          <cell r="G1611" t="str">
            <v>m3</v>
          </cell>
        </row>
        <row r="1612">
          <cell r="B1612" t="str">
            <v>108-04</v>
          </cell>
          <cell r="C1612" t="str">
            <v>建設発生土運搬</v>
          </cell>
          <cell r="D1612" t="str">
            <v/>
          </cell>
          <cell r="E1612" t="str">
            <v>ﾀﾞﾝﾌﾟﾄﾗｯｸ10t積 ﾊﾞｯｸﾎｳ0.8m3 土砂 DID区間無 9.5km以下</v>
          </cell>
          <cell r="G1612" t="str">
            <v>m3</v>
          </cell>
        </row>
        <row r="1613">
          <cell r="B1613" t="str">
            <v>108-05</v>
          </cell>
          <cell r="C1613" t="str">
            <v>建設発生土運搬</v>
          </cell>
          <cell r="D1613" t="str">
            <v/>
          </cell>
          <cell r="E1613" t="str">
            <v>ﾀﾞﾝﾌﾟﾄﾗｯｸ10t積 ﾊﾞｯｸﾎｳ0.8m3 土砂 DID区間無 11.5km以下</v>
          </cell>
          <cell r="G1613" t="str">
            <v>m3</v>
          </cell>
        </row>
        <row r="1614">
          <cell r="B1614" t="str">
            <v>108-06</v>
          </cell>
          <cell r="C1614" t="str">
            <v>建設発生土運搬</v>
          </cell>
          <cell r="D1614" t="str">
            <v/>
          </cell>
          <cell r="E1614" t="str">
            <v>ﾀﾞﾝﾌﾟﾄﾗｯｸ10t積 ﾊﾞｯｸﾎｳ0.8m3 土砂 DID区間無 15.5km以下</v>
          </cell>
          <cell r="G1614" t="str">
            <v>m3</v>
          </cell>
        </row>
        <row r="1615">
          <cell r="B1615" t="str">
            <v>108-07</v>
          </cell>
          <cell r="C1615" t="str">
            <v>建設発生土運搬</v>
          </cell>
          <cell r="D1615" t="str">
            <v/>
          </cell>
          <cell r="E1615" t="str">
            <v>ﾀﾞﾝﾌﾟﾄﾗｯｸ10t積 ﾊﾞｯｸﾎｳ0.8m3 土砂 DID区間無 22.5km以下</v>
          </cell>
          <cell r="G1615" t="str">
            <v>m3</v>
          </cell>
        </row>
        <row r="1616">
          <cell r="B1616" t="str">
            <v>108-08</v>
          </cell>
          <cell r="C1616" t="str">
            <v>建設発生土運搬</v>
          </cell>
          <cell r="D1616" t="str">
            <v/>
          </cell>
          <cell r="E1616" t="str">
            <v>ﾀﾞﾝﾌﾟﾄﾗｯｸ10t積 ﾊﾞｯｸﾎｳ0.8m3 土砂 DID区間無 49.5km以下</v>
          </cell>
          <cell r="G1616" t="str">
            <v>m3</v>
          </cell>
        </row>
        <row r="1617">
          <cell r="B1617" t="str">
            <v>108-09</v>
          </cell>
          <cell r="C1617" t="str">
            <v>建設発生土運搬</v>
          </cell>
          <cell r="D1617" t="str">
            <v/>
          </cell>
          <cell r="E1617" t="str">
            <v>ﾀﾞﾝﾌﾟﾄﾗｯｸ10t積 ﾊﾞｯｸﾎｳ0.8m3 土砂 DID区間無 60.0km以下</v>
          </cell>
          <cell r="G1617" t="str">
            <v>m3</v>
          </cell>
        </row>
        <row r="1618">
          <cell r="B1618" t="str">
            <v>108-10</v>
          </cell>
          <cell r="C1618" t="str">
            <v>建設発生土運搬</v>
          </cell>
          <cell r="D1618" t="str">
            <v/>
          </cell>
          <cell r="E1618" t="str">
            <v>ﾀﾞﾝﾌﾟﾄﾗｯｸ10t積 ﾊﾞｯｸﾎｳ0.8m3 土砂 DID区間有 0.3km以下</v>
          </cell>
          <cell r="G1618" t="str">
            <v>m3</v>
          </cell>
        </row>
        <row r="1619">
          <cell r="B1619" t="str">
            <v>108-11</v>
          </cell>
          <cell r="C1619" t="str">
            <v>建設発生土運搬</v>
          </cell>
          <cell r="D1619" t="str">
            <v/>
          </cell>
          <cell r="E1619" t="str">
            <v>ﾀﾞﾝﾌﾟﾄﾗｯｸ10t積 ﾊﾞｯｸﾎｳ0.8m3 土砂 DID区間有 0.5km以下</v>
          </cell>
          <cell r="G1619" t="str">
            <v>m3</v>
          </cell>
        </row>
        <row r="1620">
          <cell r="B1620" t="str">
            <v>108-12</v>
          </cell>
          <cell r="C1620" t="str">
            <v>建設発生土運搬</v>
          </cell>
          <cell r="D1620" t="str">
            <v/>
          </cell>
          <cell r="E1620" t="str">
            <v>ﾀﾞﾝﾌﾟﾄﾗｯｸ10t積 ﾊﾞｯｸﾎｳ0.8m3 土砂 DID区間有 1.0km以下</v>
          </cell>
          <cell r="G1620" t="str">
            <v>m3</v>
          </cell>
        </row>
        <row r="1621">
          <cell r="B1621" t="str">
            <v>108-13</v>
          </cell>
          <cell r="C1621" t="str">
            <v>建設発生土運搬</v>
          </cell>
          <cell r="D1621" t="str">
            <v/>
          </cell>
          <cell r="E1621" t="str">
            <v>ﾀﾞﾝﾌﾟﾄﾗｯｸ10t積 ﾊﾞｯｸﾎｳ0.8m3 土砂 DID区間有 1.5km以下</v>
          </cell>
          <cell r="G1621" t="str">
            <v>m3</v>
          </cell>
        </row>
        <row r="1622">
          <cell r="B1622" t="str">
            <v>108-14</v>
          </cell>
          <cell r="C1622" t="str">
            <v>建設発生土運搬</v>
          </cell>
          <cell r="D1622" t="str">
            <v/>
          </cell>
          <cell r="E1622" t="str">
            <v>ﾀﾞﾝﾌﾟﾄﾗｯｸ10t積 ﾊﾞｯｸﾎｳ0.8m3 土砂 DID区間有 2.0km以下</v>
          </cell>
          <cell r="G1622" t="str">
            <v>m3</v>
          </cell>
        </row>
        <row r="1623">
          <cell r="B1623" t="str">
            <v>109-01</v>
          </cell>
          <cell r="C1623" t="str">
            <v>建設発生土運搬</v>
          </cell>
          <cell r="D1623" t="str">
            <v/>
          </cell>
          <cell r="E1623" t="str">
            <v>ﾀﾞﾝﾌﾟﾄﾗｯｸ10t積 ﾊﾞｯｸﾎｳ0.8m3 土砂 DID区間有 3.0km以下</v>
          </cell>
          <cell r="G1623" t="str">
            <v>m3</v>
          </cell>
        </row>
        <row r="1624">
          <cell r="B1624" t="str">
            <v>109-02</v>
          </cell>
          <cell r="C1624" t="str">
            <v>建設発生土運搬</v>
          </cell>
          <cell r="D1624" t="str">
            <v/>
          </cell>
          <cell r="E1624" t="str">
            <v>ﾀﾞﾝﾌﾟﾄﾗｯｸ10t積 ﾊﾞｯｸﾎｳ0.8m3 土砂 DID区間有 3.5km以下</v>
          </cell>
          <cell r="G1624" t="str">
            <v>m3</v>
          </cell>
        </row>
        <row r="1625">
          <cell r="B1625" t="str">
            <v>109-03</v>
          </cell>
          <cell r="C1625" t="str">
            <v>建設発生土運搬</v>
          </cell>
          <cell r="D1625" t="str">
            <v/>
          </cell>
          <cell r="E1625" t="str">
            <v>ﾀﾞﾝﾌﾟﾄﾗｯｸ10t積 ﾊﾞｯｸﾎｳ0.8m3 土砂 DID区間有 5.0km以下</v>
          </cell>
          <cell r="G1625" t="str">
            <v>m3</v>
          </cell>
        </row>
        <row r="1626">
          <cell r="B1626" t="str">
            <v>109-04</v>
          </cell>
          <cell r="C1626" t="str">
            <v>建設発生土運搬</v>
          </cell>
          <cell r="D1626" t="str">
            <v/>
          </cell>
          <cell r="E1626" t="str">
            <v>ﾀﾞﾝﾌﾟﾄﾗｯｸ10t積 ﾊﾞｯｸﾎｳ0.8m3 土砂 DID区間有 6.0km以下</v>
          </cell>
          <cell r="G1626" t="str">
            <v>m3</v>
          </cell>
        </row>
        <row r="1627">
          <cell r="B1627" t="str">
            <v>109-05</v>
          </cell>
          <cell r="C1627" t="str">
            <v>建設発生土運搬</v>
          </cell>
          <cell r="D1627" t="str">
            <v/>
          </cell>
          <cell r="E1627" t="str">
            <v>ﾀﾞﾝﾌﾟﾄﾗｯｸ10t積 ﾊﾞｯｸﾎｳ0.8m3 土砂 DID区間有 7.0km以下</v>
          </cell>
          <cell r="G1627" t="str">
            <v>m3</v>
          </cell>
        </row>
        <row r="1628">
          <cell r="B1628" t="str">
            <v>109-06</v>
          </cell>
          <cell r="C1628" t="str">
            <v>建設発生土運搬</v>
          </cell>
          <cell r="D1628" t="str">
            <v/>
          </cell>
          <cell r="E1628" t="str">
            <v>ﾀﾞﾝﾌﾟﾄﾗｯｸ10t積 ﾊﾞｯｸﾎｳ0.8m3 土砂 DID区間有 8.5km以下</v>
          </cell>
          <cell r="G1628" t="str">
            <v>m3</v>
          </cell>
        </row>
        <row r="1629">
          <cell r="B1629" t="str">
            <v>109-07</v>
          </cell>
          <cell r="C1629" t="str">
            <v>建設発生土運搬</v>
          </cell>
          <cell r="D1629" t="str">
            <v/>
          </cell>
          <cell r="E1629" t="str">
            <v>ﾀﾞﾝﾌﾟﾄﾗｯｸ10t積 ﾊﾞｯｸﾎｳ0.8m3 土砂 DID区間有 11.0km以下</v>
          </cell>
          <cell r="G1629" t="str">
            <v>m3</v>
          </cell>
        </row>
        <row r="1630">
          <cell r="B1630" t="str">
            <v>109-08</v>
          </cell>
          <cell r="C1630" t="str">
            <v>建設発生土運搬</v>
          </cell>
          <cell r="D1630" t="str">
            <v/>
          </cell>
          <cell r="E1630" t="str">
            <v>ﾀﾞﾝﾌﾟﾄﾗｯｸ10t積 ﾊﾞｯｸﾎｳ0.8m3 土砂 DID区間有 14.0km以下</v>
          </cell>
          <cell r="G1630" t="str">
            <v>m3</v>
          </cell>
        </row>
        <row r="1631">
          <cell r="B1631" t="str">
            <v>109-09</v>
          </cell>
          <cell r="C1631" t="str">
            <v>建設発生土運搬</v>
          </cell>
          <cell r="D1631" t="str">
            <v/>
          </cell>
          <cell r="E1631" t="str">
            <v>ﾀﾞﾝﾌﾟﾄﾗｯｸ10t積 ﾊﾞｯｸﾎｳ0.8m3 土砂 DID区間有 19.5km以下</v>
          </cell>
          <cell r="G1631" t="str">
            <v>m3</v>
          </cell>
        </row>
        <row r="1632">
          <cell r="B1632" t="str">
            <v>109-10</v>
          </cell>
          <cell r="C1632" t="str">
            <v>建設発生土運搬</v>
          </cell>
          <cell r="D1632" t="str">
            <v/>
          </cell>
          <cell r="E1632" t="str">
            <v>ﾀﾞﾝﾌﾟﾄﾗｯｸ10t積 ﾊﾞｯｸﾎｳ0.8m3 土砂 DID区間有 31.5km以下</v>
          </cell>
          <cell r="G1632" t="str">
            <v>m3</v>
          </cell>
        </row>
        <row r="1633">
          <cell r="B1633" t="str">
            <v>109-11</v>
          </cell>
          <cell r="C1633" t="str">
            <v>建設発生土運搬</v>
          </cell>
          <cell r="D1633" t="str">
            <v/>
          </cell>
          <cell r="E1633" t="str">
            <v>ﾀﾞﾝﾌﾟﾄﾗｯｸ10t積 ﾊﾞｯｸﾎｳ0.8m3 土砂 DID区間有 60.0km以下</v>
          </cell>
          <cell r="G1633" t="str">
            <v>m3</v>
          </cell>
        </row>
        <row r="1634">
          <cell r="B1634" t="str">
            <v>109-12</v>
          </cell>
          <cell r="C1634" t="str">
            <v>建設発生土運搬</v>
          </cell>
          <cell r="D1634" t="str">
            <v/>
          </cell>
          <cell r="E1634" t="str">
            <v>ﾀﾞﾝﾌﾟﾄﾗｯｸ10t積 ﾊﾞｯｸﾎｳ1.4m3 土砂 DID区間無 0.3km以下</v>
          </cell>
          <cell r="G1634" t="str">
            <v>m3</v>
          </cell>
        </row>
        <row r="1635">
          <cell r="B1635" t="str">
            <v>109-13</v>
          </cell>
          <cell r="C1635" t="str">
            <v>建設発生土運搬</v>
          </cell>
          <cell r="D1635" t="str">
            <v/>
          </cell>
          <cell r="E1635" t="str">
            <v>ﾀﾞﾝﾌﾟﾄﾗｯｸ10t積 ﾊﾞｯｸﾎｳ1.4m3 土砂 DID区間無 0.5km以下</v>
          </cell>
          <cell r="G1635" t="str">
            <v>m3</v>
          </cell>
        </row>
        <row r="1636">
          <cell r="B1636" t="str">
            <v>109-14</v>
          </cell>
          <cell r="C1636" t="str">
            <v>建設発生土運搬</v>
          </cell>
          <cell r="D1636" t="str">
            <v/>
          </cell>
          <cell r="E1636" t="str">
            <v>ﾀﾞﾝﾌﾟﾄﾗｯｸ10t積 ﾊﾞｯｸﾎｳ1.4m3 土砂 DID区間無 1.0km以下</v>
          </cell>
          <cell r="G1636" t="str">
            <v>m3</v>
          </cell>
        </row>
        <row r="1637">
          <cell r="B1637" t="str">
            <v>110-01</v>
          </cell>
          <cell r="C1637" t="str">
            <v>建設発生土運搬</v>
          </cell>
          <cell r="D1637" t="str">
            <v/>
          </cell>
          <cell r="E1637" t="str">
            <v>ﾀﾞﾝﾌﾟﾄﾗｯｸ10t積 ﾊﾞｯｸﾎｳ1.4m3 土砂 DID区間無 1.5km以下</v>
          </cell>
          <cell r="G1637" t="str">
            <v>m3</v>
          </cell>
        </row>
        <row r="1638">
          <cell r="B1638" t="str">
            <v>110-02</v>
          </cell>
          <cell r="C1638" t="str">
            <v>建設発生土運搬</v>
          </cell>
          <cell r="D1638" t="str">
            <v/>
          </cell>
          <cell r="E1638" t="str">
            <v>ﾀﾞﾝﾌﾟﾄﾗｯｸ10t積 ﾊﾞｯｸﾎｳ1.4m3 土砂 DID区間無 2.0km以下</v>
          </cell>
          <cell r="G1638" t="str">
            <v>m3</v>
          </cell>
        </row>
        <row r="1639">
          <cell r="B1639" t="str">
            <v>110-03</v>
          </cell>
          <cell r="C1639" t="str">
            <v>建設発生土運搬</v>
          </cell>
          <cell r="D1639" t="str">
            <v/>
          </cell>
          <cell r="E1639" t="str">
            <v>ﾀﾞﾝﾌﾟﾄﾗｯｸ10t積 ﾊﾞｯｸﾎｳ1.4m3 土砂 DID区間無 2.5km以下</v>
          </cell>
          <cell r="G1639" t="str">
            <v>m3</v>
          </cell>
        </row>
        <row r="1640">
          <cell r="B1640" t="str">
            <v>110-04</v>
          </cell>
          <cell r="C1640" t="str">
            <v>建設発生土運搬</v>
          </cell>
          <cell r="D1640" t="str">
            <v/>
          </cell>
          <cell r="E1640" t="str">
            <v>ﾀﾞﾝﾌﾟﾄﾗｯｸ10t積 ﾊﾞｯｸﾎｳ1.4m3 土砂 DID区間無 3.0km以下</v>
          </cell>
          <cell r="G1640" t="str">
            <v>m3</v>
          </cell>
        </row>
        <row r="1641">
          <cell r="B1641" t="str">
            <v>110-05</v>
          </cell>
          <cell r="C1641" t="str">
            <v>建設発生土運搬</v>
          </cell>
          <cell r="D1641" t="str">
            <v/>
          </cell>
          <cell r="E1641" t="str">
            <v>ﾀﾞﾝﾌﾟﾄﾗｯｸ10t積 ﾊﾞｯｸﾎｳ1.4m3 土砂 DID区間無 3.5km以下</v>
          </cell>
          <cell r="G1641" t="str">
            <v>m3</v>
          </cell>
        </row>
        <row r="1642">
          <cell r="B1642" t="str">
            <v>110-06</v>
          </cell>
          <cell r="C1642" t="str">
            <v>建設発生土運搬</v>
          </cell>
          <cell r="D1642" t="str">
            <v/>
          </cell>
          <cell r="E1642" t="str">
            <v>ﾀﾞﾝﾌﾟﾄﾗｯｸ10t積 ﾊﾞｯｸﾎｳ1.4m3 土砂 DID区間無 4.5km以下</v>
          </cell>
          <cell r="G1642" t="str">
            <v>m3</v>
          </cell>
        </row>
        <row r="1643">
          <cell r="B1643" t="str">
            <v>110-07</v>
          </cell>
          <cell r="C1643" t="str">
            <v>建設発生土運搬</v>
          </cell>
          <cell r="D1643" t="str">
            <v/>
          </cell>
          <cell r="E1643" t="str">
            <v>ﾀﾞﾝﾌﾟﾄﾗｯｸ10t積 ﾊﾞｯｸﾎｳ1.4m3 土砂 DID区間無 6.0km以下</v>
          </cell>
          <cell r="G1643" t="str">
            <v>m3</v>
          </cell>
        </row>
        <row r="1644">
          <cell r="B1644" t="str">
            <v>110-08</v>
          </cell>
          <cell r="C1644" t="str">
            <v>建設発生土運搬</v>
          </cell>
          <cell r="D1644" t="str">
            <v/>
          </cell>
          <cell r="E1644" t="str">
            <v>ﾀﾞﾝﾌﾟﾄﾗｯｸ10t積 ﾊﾞｯｸﾎｳ1.4m3 土砂 DID区間無 7.0km以下</v>
          </cell>
          <cell r="G1644" t="str">
            <v>m3</v>
          </cell>
        </row>
        <row r="1645">
          <cell r="B1645" t="str">
            <v>110-09</v>
          </cell>
          <cell r="C1645" t="str">
            <v>建設発生土運搬</v>
          </cell>
          <cell r="D1645" t="str">
            <v/>
          </cell>
          <cell r="E1645" t="str">
            <v>ﾀﾞﾝﾌﾟﾄﾗｯｸ10t積 ﾊﾞｯｸﾎｳ1.4m3 土砂 DID区間無 8.5km以下</v>
          </cell>
          <cell r="G1645" t="str">
            <v>m3</v>
          </cell>
        </row>
        <row r="1646">
          <cell r="B1646" t="str">
            <v>110-10</v>
          </cell>
          <cell r="C1646" t="str">
            <v>建設発生土運搬</v>
          </cell>
          <cell r="D1646" t="str">
            <v/>
          </cell>
          <cell r="E1646" t="str">
            <v>ﾀﾞﾝﾌﾟﾄﾗｯｸ10t積 ﾊﾞｯｸﾎｳ1.4m3 土砂 DID区間無 10.0km以下</v>
          </cell>
          <cell r="G1646" t="str">
            <v>m3</v>
          </cell>
        </row>
        <row r="1647">
          <cell r="B1647" t="str">
            <v>110-11</v>
          </cell>
          <cell r="C1647" t="str">
            <v>建設発生土運搬</v>
          </cell>
          <cell r="D1647" t="str">
            <v/>
          </cell>
          <cell r="E1647" t="str">
            <v>ﾀﾞﾝﾌﾟﾄﾗｯｸ10t積 ﾊﾞｯｸﾎｳ1.4m3 土砂 DID区間無 12.5km以下</v>
          </cell>
          <cell r="G1647" t="str">
            <v>m3</v>
          </cell>
        </row>
        <row r="1648">
          <cell r="B1648" t="str">
            <v>110-12</v>
          </cell>
          <cell r="C1648" t="str">
            <v>建設発生土運搬</v>
          </cell>
          <cell r="D1648" t="str">
            <v/>
          </cell>
          <cell r="E1648" t="str">
            <v>ﾀﾞﾝﾌﾟﾄﾗｯｸ10t積 ﾊﾞｯｸﾎｳ1.4m3 土砂 DID区間無 16.5km以下</v>
          </cell>
          <cell r="G1648" t="str">
            <v>m3</v>
          </cell>
        </row>
        <row r="1649">
          <cell r="B1649" t="str">
            <v>110-13</v>
          </cell>
          <cell r="C1649" t="str">
            <v>建設発生土運搬</v>
          </cell>
          <cell r="D1649" t="str">
            <v/>
          </cell>
          <cell r="E1649" t="str">
            <v>ﾀﾞﾝﾌﾟﾄﾗｯｸ10t積 ﾊﾞｯｸﾎｳ1.4m3 土砂 DID区間無 23.5km以下</v>
          </cell>
          <cell r="G1649" t="str">
            <v>m3</v>
          </cell>
        </row>
        <row r="1650">
          <cell r="B1650" t="str">
            <v>110-14</v>
          </cell>
          <cell r="C1650" t="str">
            <v>建設発生土運搬</v>
          </cell>
          <cell r="D1650" t="str">
            <v/>
          </cell>
          <cell r="E1650" t="str">
            <v>ﾀﾞﾝﾌﾟﾄﾗｯｸ10t積 ﾊﾞｯｸﾎｳ1.4m3 土砂 DID区間無 51.5km以下</v>
          </cell>
          <cell r="G1650" t="str">
            <v>m3</v>
          </cell>
        </row>
        <row r="1651">
          <cell r="B1651" t="str">
            <v>111-01</v>
          </cell>
          <cell r="C1651" t="str">
            <v>建設発生土運搬</v>
          </cell>
          <cell r="D1651" t="str">
            <v/>
          </cell>
          <cell r="E1651" t="str">
            <v>ﾀﾞﾝﾌﾟﾄﾗｯｸ10t積 ﾊﾞｯｸﾎｳ1.4m3 土砂 DID区間無 60.0km以下</v>
          </cell>
          <cell r="G1651" t="str">
            <v>m3</v>
          </cell>
        </row>
        <row r="1652">
          <cell r="B1652" t="str">
            <v>111-02</v>
          </cell>
          <cell r="C1652" t="str">
            <v>建設発生土運搬</v>
          </cell>
          <cell r="D1652" t="str">
            <v/>
          </cell>
          <cell r="E1652" t="str">
            <v>ﾀﾞﾝﾌﾟﾄﾗｯｸ10t積 ﾊﾞｯｸﾎｳ1.4m3 土砂 DID区間有 0.3km以下</v>
          </cell>
          <cell r="G1652" t="str">
            <v>m3</v>
          </cell>
        </row>
        <row r="1653">
          <cell r="B1653" t="str">
            <v>111-03</v>
          </cell>
          <cell r="C1653" t="str">
            <v>建設発生土運搬</v>
          </cell>
          <cell r="D1653" t="str">
            <v/>
          </cell>
          <cell r="E1653" t="str">
            <v>ﾀﾞﾝﾌﾟﾄﾗｯｸ10t積 ﾊﾞｯｸﾎｳ1.4m3 土砂 DID区間有 0.5km以下</v>
          </cell>
          <cell r="G1653" t="str">
            <v>m3</v>
          </cell>
        </row>
        <row r="1654">
          <cell r="B1654" t="str">
            <v>111-04</v>
          </cell>
          <cell r="C1654" t="str">
            <v>建設発生土運搬</v>
          </cell>
          <cell r="D1654" t="str">
            <v/>
          </cell>
          <cell r="E1654" t="str">
            <v>ﾀﾞﾝﾌﾟﾄﾗｯｸ10t積 ﾊﾞｯｸﾎｳ1.4m3 土砂 DID区間有 1.0km以下</v>
          </cell>
          <cell r="G1654" t="str">
            <v>m3</v>
          </cell>
        </row>
        <row r="1655">
          <cell r="B1655" t="str">
            <v>111-05</v>
          </cell>
          <cell r="C1655" t="str">
            <v>建設発生土運搬</v>
          </cell>
          <cell r="D1655" t="str">
            <v/>
          </cell>
          <cell r="E1655" t="str">
            <v>ﾀﾞﾝﾌﾟﾄﾗｯｸ10t積 ﾊﾞｯｸﾎｳ1.4m3 土砂 DID区間有 1.5km以下</v>
          </cell>
          <cell r="G1655" t="str">
            <v>m3</v>
          </cell>
        </row>
        <row r="1656">
          <cell r="B1656" t="str">
            <v>111-06</v>
          </cell>
          <cell r="C1656" t="str">
            <v>建設発生土運搬</v>
          </cell>
          <cell r="D1656" t="str">
            <v/>
          </cell>
          <cell r="E1656" t="str">
            <v>ﾀﾞﾝﾌﾟﾄﾗｯｸ10t積 ﾊﾞｯｸﾎｳ1.4m3 土砂 DID区間有 2.0km以下</v>
          </cell>
          <cell r="G1656" t="str">
            <v>m3</v>
          </cell>
        </row>
        <row r="1657">
          <cell r="B1657" t="str">
            <v>111-07</v>
          </cell>
          <cell r="C1657" t="str">
            <v>建設発生土運搬</v>
          </cell>
          <cell r="D1657" t="str">
            <v/>
          </cell>
          <cell r="E1657" t="str">
            <v>ﾀﾞﾝﾌﾟﾄﾗｯｸ10t積 ﾊﾞｯｸﾎｳ1.4m3 土砂 DID区間有 2.5km以下</v>
          </cell>
          <cell r="G1657" t="str">
            <v>m3</v>
          </cell>
        </row>
        <row r="1658">
          <cell r="B1658" t="str">
            <v>111-08</v>
          </cell>
          <cell r="C1658" t="str">
            <v>建設発生土運搬</v>
          </cell>
          <cell r="D1658" t="str">
            <v/>
          </cell>
          <cell r="E1658" t="str">
            <v>ﾀﾞﾝﾌﾟﾄﾗｯｸ10t積 ﾊﾞｯｸﾎｳ1.4m3 土砂 DID区間有 3.0km以下</v>
          </cell>
          <cell r="G1658" t="str">
            <v>m3</v>
          </cell>
        </row>
        <row r="1659">
          <cell r="B1659" t="str">
            <v>111-09</v>
          </cell>
          <cell r="C1659" t="str">
            <v>建設発生土運搬</v>
          </cell>
          <cell r="D1659" t="str">
            <v/>
          </cell>
          <cell r="E1659" t="str">
            <v>ﾀﾞﾝﾌﾟﾄﾗｯｸ10t積 ﾊﾞｯｸﾎｳ1.4m3 土砂 DID区間有 3.5km以下</v>
          </cell>
          <cell r="G1659" t="str">
            <v>m3</v>
          </cell>
        </row>
        <row r="1660">
          <cell r="B1660" t="str">
            <v>111-10</v>
          </cell>
          <cell r="C1660" t="str">
            <v>建設発生土運搬</v>
          </cell>
          <cell r="D1660" t="str">
            <v/>
          </cell>
          <cell r="E1660" t="str">
            <v>ﾀﾞﾝﾌﾟﾄﾗｯｸ10t積 ﾊﾞｯｸﾎｳ1.4m3 土砂 DID区間有 4.5km以下</v>
          </cell>
          <cell r="G1660" t="str">
            <v>m3</v>
          </cell>
        </row>
        <row r="1661">
          <cell r="B1661" t="str">
            <v>111-11</v>
          </cell>
          <cell r="C1661" t="str">
            <v>建設発生土運搬</v>
          </cell>
          <cell r="D1661" t="str">
            <v/>
          </cell>
          <cell r="E1661" t="str">
            <v>ﾀﾞﾝﾌﾟﾄﾗｯｸ10t積 ﾊﾞｯｸﾎｳ1.4m3 土砂 DID区間有 5.5km以下</v>
          </cell>
          <cell r="G1661" t="str">
            <v>m3</v>
          </cell>
        </row>
        <row r="1662">
          <cell r="B1662" t="str">
            <v>111-12</v>
          </cell>
          <cell r="C1662" t="str">
            <v>建設発生土運搬</v>
          </cell>
          <cell r="D1662" t="str">
            <v/>
          </cell>
          <cell r="E1662" t="str">
            <v>ﾀﾞﾝﾌﾟﾄﾗｯｸ10t積 ﾊﾞｯｸﾎｳ1.4m3 土砂 DID区間有 6.5km以下</v>
          </cell>
          <cell r="G1662" t="str">
            <v>m3</v>
          </cell>
        </row>
        <row r="1663">
          <cell r="B1663" t="str">
            <v>111-13</v>
          </cell>
          <cell r="C1663" t="str">
            <v>建設発生土運搬</v>
          </cell>
          <cell r="D1663" t="str">
            <v/>
          </cell>
          <cell r="E1663" t="str">
            <v>ﾀﾞﾝﾌﾟﾄﾗｯｸ10t積 ﾊﾞｯｸﾎｳ1.4m3 土砂 DID区間有 8.0km以下</v>
          </cell>
          <cell r="G1663" t="str">
            <v>m3</v>
          </cell>
        </row>
        <row r="1664">
          <cell r="B1664" t="str">
            <v>111-14</v>
          </cell>
          <cell r="C1664" t="str">
            <v>建設発生土運搬</v>
          </cell>
          <cell r="D1664" t="str">
            <v/>
          </cell>
          <cell r="E1664" t="str">
            <v>ﾀﾞﾝﾌﾟﾄﾗｯｸ10t積 ﾊﾞｯｸﾎｳ1.4m3 土砂 DID区間有 9.5km以下</v>
          </cell>
          <cell r="G1664" t="str">
            <v>m3</v>
          </cell>
        </row>
        <row r="1665">
          <cell r="B1665" t="str">
            <v>112-01</v>
          </cell>
          <cell r="C1665" t="str">
            <v>建設発生土運搬</v>
          </cell>
          <cell r="D1665" t="str">
            <v/>
          </cell>
          <cell r="E1665" t="str">
            <v>ﾀﾞﾝﾌﾟﾄﾗｯｸ10t積 ﾊﾞｯｸﾎｳ1.4m3 土砂 DID区間有 11.5km以下</v>
          </cell>
          <cell r="G1665" t="str">
            <v>m3</v>
          </cell>
        </row>
        <row r="1666">
          <cell r="B1666" t="str">
            <v>112-02</v>
          </cell>
          <cell r="C1666" t="str">
            <v>建設発生土運搬</v>
          </cell>
          <cell r="D1666" t="str">
            <v/>
          </cell>
          <cell r="E1666" t="str">
            <v>ﾀﾞﾝﾌﾟﾄﾗｯｸ10t積 ﾊﾞｯｸﾎｳ1.4m3 土砂 DID区間有 15.0km以下</v>
          </cell>
          <cell r="G1666" t="str">
            <v>m3</v>
          </cell>
        </row>
        <row r="1667">
          <cell r="B1667" t="str">
            <v>112-03</v>
          </cell>
          <cell r="C1667" t="str">
            <v>建設発生土運搬</v>
          </cell>
          <cell r="D1667" t="str">
            <v/>
          </cell>
          <cell r="E1667" t="str">
            <v>ﾀﾞﾝﾌﾟﾄﾗｯｸ10t積 ﾊﾞｯｸﾎｳ1.4m3 土砂 DID区間有 20.5km以下</v>
          </cell>
          <cell r="G1667" t="str">
            <v>m3</v>
          </cell>
        </row>
        <row r="1668">
          <cell r="B1668" t="str">
            <v>112-04</v>
          </cell>
          <cell r="C1668" t="str">
            <v>建設発生土運搬</v>
          </cell>
          <cell r="D1668" t="str">
            <v/>
          </cell>
          <cell r="E1668" t="str">
            <v>ﾀﾞﾝﾌﾟﾄﾗｯｸ10t積 ﾊﾞｯｸﾎｳ1.4m3 土砂 DID区間有 33.0km以下</v>
          </cell>
          <cell r="G1668" t="str">
            <v>m3</v>
          </cell>
        </row>
        <row r="1669">
          <cell r="B1669" t="str">
            <v>112-05</v>
          </cell>
          <cell r="C1669" t="str">
            <v>建設発生土運搬</v>
          </cell>
          <cell r="D1669" t="str">
            <v/>
          </cell>
          <cell r="E1669" t="str">
            <v>ﾀﾞﾝﾌﾟﾄﾗｯｸ10t積 ﾊﾞｯｸﾎｳ1.4m3 土砂 DID区間有 60.0km以下</v>
          </cell>
          <cell r="G1669" t="str">
            <v>m3</v>
          </cell>
        </row>
        <row r="1670">
          <cell r="B1670" t="str">
            <v>112-06</v>
          </cell>
          <cell r="C1670" t="str">
            <v>建設発生土運搬</v>
          </cell>
          <cell r="D1670" t="str">
            <v/>
          </cell>
          <cell r="E1670" t="str">
            <v>ﾀﾞﾝﾌﾟﾄﾗｯｸ10t積 ｸﾗﾑｼｪﾙ0.6m3 土砂 DID区間無 0.5km以下</v>
          </cell>
          <cell r="G1670" t="str">
            <v>m3</v>
          </cell>
        </row>
        <row r="1671">
          <cell r="B1671" t="str">
            <v>112-07</v>
          </cell>
          <cell r="C1671" t="str">
            <v>建設発生土運搬</v>
          </cell>
          <cell r="D1671" t="str">
            <v/>
          </cell>
          <cell r="E1671" t="str">
            <v>ﾀﾞﾝﾌﾟﾄﾗｯｸ10t積 ｸﾗﾑｼｪﾙ0.6m3 土砂 DID区間無 1.0km以下</v>
          </cell>
          <cell r="G1671" t="str">
            <v>m3</v>
          </cell>
        </row>
        <row r="1672">
          <cell r="B1672" t="str">
            <v>112-08</v>
          </cell>
          <cell r="C1672" t="str">
            <v>建設発生土運搬</v>
          </cell>
          <cell r="D1672" t="str">
            <v/>
          </cell>
          <cell r="E1672" t="str">
            <v>ﾀﾞﾝﾌﾟﾄﾗｯｸ10t積 ｸﾗﾑｼｪﾙ0.6m3 土砂 DID区間無 2.0km以下</v>
          </cell>
          <cell r="G1672" t="str">
            <v>m3</v>
          </cell>
        </row>
        <row r="1673">
          <cell r="B1673" t="str">
            <v>112-09</v>
          </cell>
          <cell r="C1673" t="str">
            <v>建設発生土運搬</v>
          </cell>
          <cell r="D1673" t="str">
            <v/>
          </cell>
          <cell r="E1673" t="str">
            <v>ﾀﾞﾝﾌﾟﾄﾗｯｸ10t積 ｸﾗﾑｼｪﾙ0.6m3 土砂 DID区間無 3.5km以下</v>
          </cell>
          <cell r="G1673" t="str">
            <v>m3</v>
          </cell>
        </row>
        <row r="1674">
          <cell r="B1674" t="str">
            <v>112-10</v>
          </cell>
          <cell r="C1674" t="str">
            <v>建設発生土運搬</v>
          </cell>
          <cell r="D1674" t="str">
            <v/>
          </cell>
          <cell r="E1674" t="str">
            <v>ﾀﾞﾝﾌﾟﾄﾗｯｸ10t積 ｸﾗﾑｼｪﾙ0.6m3 土砂 DID区間無 4.5km以下</v>
          </cell>
          <cell r="G1674" t="str">
            <v>m3</v>
          </cell>
        </row>
        <row r="1675">
          <cell r="B1675" t="str">
            <v>112-11</v>
          </cell>
          <cell r="C1675" t="str">
            <v>建設発生土運搬</v>
          </cell>
          <cell r="D1675" t="str">
            <v/>
          </cell>
          <cell r="E1675" t="str">
            <v>ﾀﾞﾝﾌﾟﾄﾗｯｸ10t積 ｸﾗﾑｼｪﾙ0.6m3 土砂 DID区間無 5.5km以下</v>
          </cell>
          <cell r="G1675" t="str">
            <v>m3</v>
          </cell>
        </row>
        <row r="1676">
          <cell r="B1676" t="str">
            <v>112-12</v>
          </cell>
          <cell r="C1676" t="str">
            <v>建設発生土運搬</v>
          </cell>
          <cell r="D1676" t="str">
            <v/>
          </cell>
          <cell r="E1676" t="str">
            <v>ﾀﾞﾝﾌﾟﾄﾗｯｸ10t積 ｸﾗﾑｼｪﾙ0.6m3 土砂 DID区間無 7.0km以下</v>
          </cell>
          <cell r="G1676" t="str">
            <v>m3</v>
          </cell>
        </row>
        <row r="1677">
          <cell r="B1677" t="str">
            <v>112-13</v>
          </cell>
          <cell r="C1677" t="str">
            <v>建設発生土運搬</v>
          </cell>
          <cell r="D1677" t="str">
            <v/>
          </cell>
          <cell r="E1677" t="str">
            <v>ﾀﾞﾝﾌﾟﾄﾗｯｸ10t積 ｸﾗﾑｼｪﾙ0.6m3 土砂 DID区間無 9.5km以下</v>
          </cell>
          <cell r="G1677" t="str">
            <v>m3</v>
          </cell>
        </row>
        <row r="1678">
          <cell r="B1678" t="str">
            <v>112-14</v>
          </cell>
          <cell r="C1678" t="str">
            <v>建設発生土運搬</v>
          </cell>
          <cell r="D1678" t="str">
            <v/>
          </cell>
          <cell r="E1678" t="str">
            <v>ﾀﾞﾝﾌﾟﾄﾗｯｸ10t積 ｸﾗﾑｼｪﾙ0.6m3 土砂 DID区間無 13.0km以下</v>
          </cell>
          <cell r="G1678" t="str">
            <v>m3</v>
          </cell>
        </row>
        <row r="1679">
          <cell r="B1679" t="str">
            <v>113-01</v>
          </cell>
          <cell r="C1679" t="str">
            <v>建設発生土運搬</v>
          </cell>
          <cell r="D1679" t="str">
            <v/>
          </cell>
          <cell r="E1679" t="str">
            <v>ﾀﾞﾝﾌﾟﾄﾗｯｸ10t積 ｸﾗﾑｼｪﾙ0.6m3 土砂 DID区間無 19.5km以下</v>
          </cell>
          <cell r="G1679" t="str">
            <v>m3</v>
          </cell>
        </row>
        <row r="1680">
          <cell r="B1680" t="str">
            <v>113-02</v>
          </cell>
          <cell r="C1680" t="str">
            <v>建設発生土運搬</v>
          </cell>
          <cell r="D1680" t="str">
            <v/>
          </cell>
          <cell r="E1680" t="str">
            <v>ﾀﾞﾝﾌﾟﾄﾗｯｸ10t積 ｸﾗﾑｼｪﾙ0.6m3 土砂 DID区間無 37.5km以下</v>
          </cell>
          <cell r="G1680" t="str">
            <v>m3</v>
          </cell>
        </row>
        <row r="1681">
          <cell r="B1681" t="str">
            <v>113-03</v>
          </cell>
          <cell r="C1681" t="str">
            <v>建設発生土運搬</v>
          </cell>
          <cell r="D1681" t="str">
            <v/>
          </cell>
          <cell r="E1681" t="str">
            <v>ﾀﾞﾝﾌﾟﾄﾗｯｸ10t積 ｸﾗﾑｼｪﾙ0.6m3 土砂 DID区間無 60.0km以下</v>
          </cell>
          <cell r="G1681" t="str">
            <v>m3</v>
          </cell>
        </row>
        <row r="1682">
          <cell r="B1682" t="str">
            <v>113-04</v>
          </cell>
          <cell r="C1682" t="str">
            <v>建設発生土運搬</v>
          </cell>
          <cell r="D1682" t="str">
            <v/>
          </cell>
          <cell r="E1682" t="str">
            <v>ﾀﾞﾝﾌﾟﾄﾗｯｸ10t積 ｸﾗﾑｼｪﾙ0.6m3 土砂 DID区間有 0.5km以下</v>
          </cell>
          <cell r="G1682" t="str">
            <v>m3</v>
          </cell>
        </row>
        <row r="1683">
          <cell r="B1683" t="str">
            <v>113-05</v>
          </cell>
          <cell r="C1683" t="str">
            <v>建設発生土運搬</v>
          </cell>
          <cell r="D1683" t="str">
            <v/>
          </cell>
          <cell r="E1683" t="str">
            <v>ﾀﾞﾝﾌﾟﾄﾗｯｸ10t積 ｸﾗﾑｼｪﾙ0.6m3 土砂 DID区間有 1.0km以下</v>
          </cell>
          <cell r="G1683" t="str">
            <v>m3</v>
          </cell>
        </row>
        <row r="1684">
          <cell r="B1684" t="str">
            <v>113-06</v>
          </cell>
          <cell r="C1684" t="str">
            <v>建設発生土運搬</v>
          </cell>
          <cell r="D1684" t="str">
            <v/>
          </cell>
          <cell r="E1684" t="str">
            <v>ﾀﾞﾝﾌﾟﾄﾗｯｸ10t積 ｸﾗﾑｼｪﾙ0.6m3 土砂 DID区間有 2.0km以下</v>
          </cell>
          <cell r="G1684" t="str">
            <v>m3</v>
          </cell>
        </row>
        <row r="1685">
          <cell r="B1685" t="str">
            <v>113-07</v>
          </cell>
          <cell r="C1685" t="str">
            <v>建設発生土運搬</v>
          </cell>
          <cell r="D1685" t="str">
            <v/>
          </cell>
          <cell r="E1685" t="str">
            <v>ﾀﾞﾝﾌﾟﾄﾗｯｸ10t積 ｸﾗﾑｼｪﾙ0.6m3 土砂 DID区間有 3.5km以下</v>
          </cell>
          <cell r="G1685" t="str">
            <v>m3</v>
          </cell>
        </row>
        <row r="1686">
          <cell r="B1686" t="str">
            <v>113-08</v>
          </cell>
          <cell r="C1686" t="str">
            <v>建設発生土運搬</v>
          </cell>
          <cell r="D1686" t="str">
            <v/>
          </cell>
          <cell r="E1686" t="str">
            <v>ﾀﾞﾝﾌﾟﾄﾗｯｸ10t積 ｸﾗﾑｼｪﾙ0.6m3 土砂 DID区間有 4.0km以下</v>
          </cell>
          <cell r="G1686" t="str">
            <v>m3</v>
          </cell>
        </row>
        <row r="1687">
          <cell r="B1687" t="str">
            <v>113-09</v>
          </cell>
          <cell r="C1687" t="str">
            <v>建設発生土運搬</v>
          </cell>
          <cell r="D1687" t="str">
            <v/>
          </cell>
          <cell r="E1687" t="str">
            <v>ﾀﾞﾝﾌﾟﾄﾗｯｸ10t積 ｸﾗﾑｼｪﾙ0.6m3 土砂 DID区間有 5.0km以下</v>
          </cell>
          <cell r="G1687" t="str">
            <v>m3</v>
          </cell>
        </row>
        <row r="1688">
          <cell r="B1688" t="str">
            <v>113-10</v>
          </cell>
          <cell r="C1688" t="str">
            <v>建設発生土運搬</v>
          </cell>
          <cell r="D1688" t="str">
            <v/>
          </cell>
          <cell r="E1688" t="str">
            <v>ﾀﾞﾝﾌﾟﾄﾗｯｸ10t積 ｸﾗﾑｼｪﾙ0.6m3 土砂 DID区間有 6.5km以下</v>
          </cell>
          <cell r="G1688" t="str">
            <v>m3</v>
          </cell>
        </row>
        <row r="1689">
          <cell r="B1689" t="str">
            <v>113-11</v>
          </cell>
          <cell r="C1689" t="str">
            <v>建設発生土運搬</v>
          </cell>
          <cell r="D1689" t="str">
            <v/>
          </cell>
          <cell r="E1689" t="str">
            <v>ﾀﾞﾝﾌﾟﾄﾗｯｸ10t積 ｸﾗﾑｼｪﾙ0.6m3 土砂 DID区間有 8.5km以下</v>
          </cell>
          <cell r="G1689" t="str">
            <v>m3</v>
          </cell>
        </row>
        <row r="1690">
          <cell r="B1690" t="str">
            <v>113-12</v>
          </cell>
          <cell r="C1690" t="str">
            <v>建設発生土運搬</v>
          </cell>
          <cell r="D1690" t="str">
            <v/>
          </cell>
          <cell r="E1690" t="str">
            <v>ﾀﾞﾝﾌﾟﾄﾗｯｸ10t積 ｸﾗﾑｼｪﾙ0.6m3 土砂 DID区間有 12.0km以下</v>
          </cell>
          <cell r="G1690" t="str">
            <v>m3</v>
          </cell>
        </row>
        <row r="1691">
          <cell r="B1691" t="str">
            <v>113-13</v>
          </cell>
          <cell r="C1691" t="str">
            <v>建設発生土運搬</v>
          </cell>
          <cell r="D1691" t="str">
            <v/>
          </cell>
          <cell r="E1691" t="str">
            <v>ﾀﾞﾝﾌﾟﾄﾗｯｸ10t積 ｸﾗﾑｼｪﾙ0.6m3 土砂 DID区間有 17.0km以下</v>
          </cell>
          <cell r="G1691" t="str">
            <v>m3</v>
          </cell>
        </row>
        <row r="1692">
          <cell r="B1692" t="str">
            <v>113-14</v>
          </cell>
          <cell r="C1692" t="str">
            <v>建設発生土運搬</v>
          </cell>
          <cell r="D1692" t="str">
            <v/>
          </cell>
          <cell r="E1692" t="str">
            <v>ﾀﾞﾝﾌﾟﾄﾗｯｸ10t積 ｸﾗﾑｼｪﾙ0.6m3 土砂 DID区間有 28.0km以下</v>
          </cell>
          <cell r="G1692" t="str">
            <v>m3</v>
          </cell>
        </row>
        <row r="1693">
          <cell r="B1693" t="str">
            <v>114-01</v>
          </cell>
          <cell r="C1693" t="str">
            <v>建設発生土運搬</v>
          </cell>
          <cell r="D1693" t="str">
            <v/>
          </cell>
          <cell r="E1693" t="str">
            <v>ﾀﾞﾝﾌﾟﾄﾗｯｸ10t積 ｸﾗﾑｼｪﾙ0.6m3 土砂 DID区間有 60.0km以下</v>
          </cell>
          <cell r="G1693" t="str">
            <v>m3</v>
          </cell>
        </row>
        <row r="1694">
          <cell r="B1694" t="str">
            <v>114-02</v>
          </cell>
          <cell r="C1694" t="str">
            <v>土工機械運転（ﾀﾞﾝﾌﾟﾄﾗｯｸ）</v>
          </cell>
          <cell r="E1694" t="str">
            <v>普通用 ﾃﾞｨｰｾﾞﾙ 2t</v>
          </cell>
          <cell r="F1694" t="str">
            <v/>
          </cell>
          <cell r="G1694" t="str">
            <v>運転日</v>
          </cell>
        </row>
        <row r="1695">
          <cell r="B1695" t="str">
            <v>114-03</v>
          </cell>
          <cell r="C1695" t="str">
            <v>土工機械運転（ﾀﾞﾝﾌﾟﾄﾗｯｸ）</v>
          </cell>
          <cell r="E1695" t="str">
            <v>普通用 ﾃﾞｨｰｾﾞﾙ 4t</v>
          </cell>
          <cell r="F1695" t="str">
            <v/>
          </cell>
          <cell r="G1695" t="str">
            <v>運転日</v>
          </cell>
        </row>
        <row r="1696">
          <cell r="B1696" t="str">
            <v>114-04</v>
          </cell>
          <cell r="C1696" t="str">
            <v>土工機械運転（ﾀﾞﾝﾌﾟﾄﾗｯｸ）</v>
          </cell>
          <cell r="E1696" t="str">
            <v>普通用 ﾃﾞｨｰｾﾞﾙ 10t</v>
          </cell>
          <cell r="F1696" t="str">
            <v/>
          </cell>
          <cell r="G1696" t="str">
            <v>運転日</v>
          </cell>
        </row>
        <row r="1697">
          <cell r="B1697" t="str">
            <v>114-05</v>
          </cell>
          <cell r="C1697" t="str">
            <v>土工機械運転（ﾌﾞﾙﾄﾞｰｻﾞ）</v>
          </cell>
          <cell r="E1697" t="str">
            <v>排出ｶﾞｽ対策型 普通 3t</v>
          </cell>
          <cell r="F1697" t="str">
            <v/>
          </cell>
          <cell r="G1697" t="str">
            <v>運転日</v>
          </cell>
        </row>
        <row r="1698">
          <cell r="B1698" t="str">
            <v>114-06</v>
          </cell>
          <cell r="C1698" t="str">
            <v>土工機械運転（ﾌﾞﾙﾄﾞｰｻﾞ）</v>
          </cell>
          <cell r="E1698" t="str">
            <v xml:space="preserve">排出ｶﾞｽ対策型 普通 15t </v>
          </cell>
          <cell r="F1698" t="str">
            <v/>
          </cell>
          <cell r="G1698" t="str">
            <v>運転日</v>
          </cell>
        </row>
        <row r="1699">
          <cell r="B1699" t="str">
            <v>114-07</v>
          </cell>
          <cell r="C1699" t="str">
            <v>土工機械運転（ﾀｲﾔﾛｰﾗ）</v>
          </cell>
          <cell r="E1699" t="str">
            <v>排出ｶﾞｽ対策型 8～20t</v>
          </cell>
          <cell r="G1699" t="str">
            <v>運転日</v>
          </cell>
        </row>
        <row r="1700">
          <cell r="B1700" t="str">
            <v>114-08</v>
          </cell>
          <cell r="C1700" t="str">
            <v>土工機械運転（ﾊﾞｯｸﾎｳ）</v>
          </cell>
          <cell r="E1700" t="str">
            <v>排出ｶﾞｽ対策型 油圧式 ｸﾛｰﾗ型0.13m3</v>
          </cell>
          <cell r="G1700" t="str">
            <v>運転日</v>
          </cell>
        </row>
        <row r="1701">
          <cell r="B1701" t="str">
            <v>114-09</v>
          </cell>
          <cell r="C1701" t="str">
            <v>土工機械運転（ﾊﾞｯｸﾎｳ）</v>
          </cell>
          <cell r="E1701" t="str">
            <v>排出ｶﾞｽ対策型 油圧式 ｸﾛｰﾗ型0.28m3</v>
          </cell>
          <cell r="G1701" t="str">
            <v>運転日</v>
          </cell>
        </row>
        <row r="1702">
          <cell r="B1702" t="str">
            <v>114-10</v>
          </cell>
          <cell r="C1702" t="str">
            <v>土工機械運転（ﾊﾞｯｸﾎｳ）</v>
          </cell>
          <cell r="E1702" t="str">
            <v>排出ｶﾞｽ対策型 油圧式 ｸﾛｰﾗ型0.45m3</v>
          </cell>
          <cell r="G1702" t="str">
            <v>運転日</v>
          </cell>
        </row>
        <row r="1703">
          <cell r="B1703" t="str">
            <v>114-11</v>
          </cell>
          <cell r="C1703" t="str">
            <v>土工機械運転（ﾊﾞｯｸﾎｳ）</v>
          </cell>
          <cell r="E1703" t="str">
            <v>排出ｶﾞｽ対策型 油圧式 ｸﾛｰﾗ型0.8m3</v>
          </cell>
          <cell r="G1703" t="str">
            <v>運転日</v>
          </cell>
        </row>
        <row r="1704">
          <cell r="B1704" t="str">
            <v>114-12</v>
          </cell>
          <cell r="C1704" t="str">
            <v>土工機械運転（ﾊﾞｯｸﾎｳ）</v>
          </cell>
          <cell r="E1704" t="str">
            <v>排出ｶﾞｽ対策型 油圧式 ｸﾛｰﾗ型1.4m3</v>
          </cell>
          <cell r="G1704" t="str">
            <v>運転日</v>
          </cell>
        </row>
        <row r="1705">
          <cell r="B1705" t="str">
            <v>114-13</v>
          </cell>
        </row>
        <row r="1706">
          <cell r="B1706" t="str">
            <v>114-14</v>
          </cell>
        </row>
        <row r="1707">
          <cell r="B1707" t="str">
            <v>115-01</v>
          </cell>
          <cell r="C1707" t="str">
            <v>土工機械運転（振動ﾛｰﾗ）</v>
          </cell>
          <cell r="E1707" t="str">
            <v>排出ｶﾞｽ対策型 搭乗式･ﾀﾝﾃﾞﾑ型2.4～2.8t</v>
          </cell>
          <cell r="F1707" t="str">
            <v/>
          </cell>
          <cell r="G1707" t="str">
            <v>運転日</v>
          </cell>
        </row>
        <row r="1708">
          <cell r="B1708" t="str">
            <v>115-02</v>
          </cell>
          <cell r="C1708" t="str">
            <v>土工機械運転（振動ﾛｰﾗ）</v>
          </cell>
          <cell r="E1708" t="str">
            <v>ﾊﾝﾄﾞｶﾞｲﾄﾞ式 0.8～1.1t</v>
          </cell>
          <cell r="F1708" t="str">
            <v/>
          </cell>
          <cell r="G1708" t="str">
            <v>運転日</v>
          </cell>
        </row>
        <row r="1709">
          <cell r="B1709" t="str">
            <v>115-03</v>
          </cell>
          <cell r="C1709" t="str">
            <v>土工機械運転(ﾀﾝﾊﾟ)</v>
          </cell>
          <cell r="D1709" t="str">
            <v/>
          </cell>
          <cell r="E1709" t="str">
            <v>60～100kg</v>
          </cell>
          <cell r="F1709" t="str">
            <v/>
          </cell>
          <cell r="G1709" t="str">
            <v>運転日</v>
          </cell>
        </row>
        <row r="1710">
          <cell r="B1710" t="str">
            <v>115-04</v>
          </cell>
          <cell r="C1710" t="str">
            <v>土工機械運転（ｸﾗﾑｾｪﾙ）</v>
          </cell>
          <cell r="E1710" t="str">
            <v>機械ﾛｰﾌﾟ式 ｸﾛｰﾗ型 0.6m3</v>
          </cell>
          <cell r="G1710" t="str">
            <v>運転日</v>
          </cell>
        </row>
        <row r="1711">
          <cell r="B1711" t="str">
            <v>115-05</v>
          </cell>
          <cell r="C1711" t="str">
            <v>土工機械運転（ﾄﾗｯｸ）</v>
          </cell>
          <cell r="E1711" t="str">
            <v>普通用 ﾃﾞｨｰｾﾞﾙ 11t</v>
          </cell>
          <cell r="F1711" t="str">
            <v/>
          </cell>
          <cell r="G1711" t="str">
            <v>運転日</v>
          </cell>
        </row>
        <row r="1712">
          <cell r="B1712" t="str">
            <v>115-06</v>
          </cell>
          <cell r="C1712" t="str">
            <v>土工機械分解組立（ﾊﾞｯｸﾎｳ）</v>
          </cell>
          <cell r="E1712" t="str">
            <v>排出ｶﾞｽ対策型 油圧式 ｸﾛｰﾗ型1.4m3</v>
          </cell>
          <cell r="G1712" t="str">
            <v>回</v>
          </cell>
        </row>
        <row r="1713">
          <cell r="B1713" t="str">
            <v>115-07</v>
          </cell>
          <cell r="C1713" t="str">
            <v>土工機械分解組立（ｸﾗﾑｾｪﾙ）</v>
          </cell>
          <cell r="E1713" t="str">
            <v>機械ﾛｰﾌﾟ式 ｸﾛｰﾗ型 0.60m3</v>
          </cell>
          <cell r="G1713" t="str">
            <v>回</v>
          </cell>
        </row>
        <row r="1714">
          <cell r="B1714" t="str">
            <v>115-08</v>
          </cell>
          <cell r="C1714" t="str">
            <v>土工機械運搬（ﾊﾞｯｸﾎｳ）</v>
          </cell>
          <cell r="E1714" t="str">
            <v>排出ｶﾞｽ対策型 油圧式 ｸﾛｰﾗ型0.13m3</v>
          </cell>
          <cell r="G1714" t="str">
            <v>往復</v>
          </cell>
        </row>
        <row r="1715">
          <cell r="B1715" t="str">
            <v>115-09</v>
          </cell>
          <cell r="C1715" t="str">
            <v>土工機械運搬（ﾊﾞｯｸﾎｳ）</v>
          </cell>
          <cell r="E1715" t="str">
            <v>排出ｶﾞｽ対策型 油圧式 ｸﾛｰﾗ型0.28m3</v>
          </cell>
          <cell r="G1715" t="str">
            <v>往復</v>
          </cell>
        </row>
        <row r="1716">
          <cell r="B1716" t="str">
            <v>115-10</v>
          </cell>
          <cell r="C1716" t="str">
            <v>土工機械運搬（ﾊﾞｯｸﾎｳ）</v>
          </cell>
          <cell r="E1716" t="str">
            <v>排出ｶﾞｽ対策型 油圧式 ｸﾛｰﾗ型0.45m3</v>
          </cell>
          <cell r="G1716" t="str">
            <v>往復</v>
          </cell>
        </row>
        <row r="1717">
          <cell r="B1717" t="str">
            <v>115-11</v>
          </cell>
          <cell r="C1717" t="str">
            <v>土工機械運搬（ﾊﾞｯｸﾎｳ）</v>
          </cell>
          <cell r="E1717" t="str">
            <v>排出ｶﾞｽ対策型 油圧式 ｸﾛｰﾗ型0.8m3</v>
          </cell>
          <cell r="G1717" t="str">
            <v>往復</v>
          </cell>
        </row>
        <row r="1718">
          <cell r="B1718" t="str">
            <v>115-12</v>
          </cell>
          <cell r="C1718" t="str">
            <v>土工機械運搬（ﾊﾞｯｸﾎｳ）</v>
          </cell>
          <cell r="E1718" t="str">
            <v>排出ｶﾞｽ対策型 油圧式 ｸﾛｰﾗ型1.4m3</v>
          </cell>
          <cell r="G1718" t="str">
            <v>往復</v>
          </cell>
        </row>
        <row r="1719">
          <cell r="B1719" t="str">
            <v>115-13</v>
          </cell>
        </row>
        <row r="1720">
          <cell r="B1720" t="str">
            <v>115-14</v>
          </cell>
        </row>
        <row r="1721">
          <cell r="B1721" t="str">
            <v>116-01</v>
          </cell>
          <cell r="C1721" t="str">
            <v>土工機械運搬（ｸﾗﾑｾｪﾙ）</v>
          </cell>
          <cell r="E1721" t="str">
            <v>機械ﾛｰﾌﾟ式 ｸﾛｰﾗ型 0.60m3</v>
          </cell>
          <cell r="G1721" t="str">
            <v>往復</v>
          </cell>
        </row>
        <row r="1722">
          <cell r="B1722" t="str">
            <v>116-02</v>
          </cell>
          <cell r="C1722" t="str">
            <v>土工機械運搬（ﾌﾞﾙﾄﾞｰｻﾞ）</v>
          </cell>
          <cell r="E1722" t="str">
            <v>排出ｶﾞｽ対策型 普通 3.0t</v>
          </cell>
          <cell r="F1722" t="str">
            <v/>
          </cell>
          <cell r="G1722" t="str">
            <v>往復</v>
          </cell>
        </row>
        <row r="1723">
          <cell r="B1723" t="str">
            <v>116-03</v>
          </cell>
          <cell r="C1723" t="str">
            <v>土工機械運搬（ﾌﾞﾙﾄﾞｰｻﾞ）</v>
          </cell>
          <cell r="E1723" t="str">
            <v xml:space="preserve">排出ｶﾞｽ対策型 普通 15.0t </v>
          </cell>
          <cell r="F1723" t="str">
            <v/>
          </cell>
          <cell r="G1723" t="str">
            <v>往復</v>
          </cell>
        </row>
        <row r="1724">
          <cell r="B1724" t="str">
            <v>116-04</v>
          </cell>
          <cell r="C1724" t="str">
            <v>土工機械運搬（ﾀｲﾔﾛｰﾗ）</v>
          </cell>
          <cell r="E1724" t="str">
            <v>排出ｶﾞｽ対策型 8～20t</v>
          </cell>
          <cell r="F1724" t="str">
            <v/>
          </cell>
          <cell r="G1724" t="str">
            <v>往復</v>
          </cell>
        </row>
        <row r="1725">
          <cell r="B1725" t="str">
            <v>116-05</v>
          </cell>
          <cell r="C1725" t="str">
            <v>土工機械運搬（振動ﾛｰﾗ）</v>
          </cell>
          <cell r="E1725" t="str">
            <v>排出ｶﾞｽ対策型 搭乗式･ﾀﾝﾃﾞﾑ型2.4～2.8t</v>
          </cell>
          <cell r="G1725" t="str">
            <v>往復</v>
          </cell>
        </row>
        <row r="1726">
          <cell r="B1726" t="str">
            <v>116-06</v>
          </cell>
          <cell r="C1726" t="str">
            <v>砂 利 地 業</v>
          </cell>
          <cell r="D1726" t="str">
            <v/>
          </cell>
          <cell r="E1726" t="str">
            <v>切 込 砕 石</v>
          </cell>
          <cell r="F1726" t="str">
            <v/>
          </cell>
          <cell r="G1726" t="str">
            <v>m3</v>
          </cell>
        </row>
        <row r="1727">
          <cell r="B1727" t="str">
            <v>116-07</v>
          </cell>
          <cell r="C1727" t="str">
            <v>砂 利 地 業</v>
          </cell>
          <cell r="D1727" t="str">
            <v/>
          </cell>
          <cell r="E1727" t="str">
            <v>再生切込砕石</v>
          </cell>
          <cell r="F1727" t="str">
            <v/>
          </cell>
          <cell r="G1727" t="str">
            <v>m3</v>
          </cell>
        </row>
        <row r="1728">
          <cell r="B1728" t="str">
            <v>116-08</v>
          </cell>
          <cell r="C1728" t="str">
            <v>砂 利 地 業</v>
          </cell>
          <cell r="D1728" t="str">
            <v/>
          </cell>
          <cell r="E1728" t="str">
            <v>再生ｸﾗｯｼｬｰﾗﾝ</v>
          </cell>
          <cell r="F1728" t="str">
            <v/>
          </cell>
          <cell r="G1728" t="str">
            <v>m3</v>
          </cell>
        </row>
        <row r="1729">
          <cell r="B1729" t="str">
            <v>116-09</v>
          </cell>
          <cell r="C1729" t="str">
            <v>床下防湿層敷き</v>
          </cell>
          <cell r="D1729" t="str">
            <v/>
          </cell>
          <cell r="E1729" t="str">
            <v>ﾎﾟﾘｴﾁﾚﾝﾌｨﾙﾑ 厚0.15</v>
          </cell>
          <cell r="F1729" t="str">
            <v/>
          </cell>
          <cell r="G1729" t="str">
            <v>㎡</v>
          </cell>
        </row>
        <row r="1730">
          <cell r="B1730" t="str">
            <v>116-10</v>
          </cell>
          <cell r="C1730" t="str">
            <v>土間下断熱材敷き</v>
          </cell>
          <cell r="D1730" t="str">
            <v/>
          </cell>
          <cell r="E1730" t="str">
            <v>B類2種 厚さ25mm</v>
          </cell>
          <cell r="F1730" t="str">
            <v/>
          </cell>
          <cell r="G1730" t="str">
            <v>㎡</v>
          </cell>
        </row>
        <row r="1731">
          <cell r="B1731" t="str">
            <v>116-11</v>
          </cell>
          <cell r="C1731" t="str">
            <v>土間下断熱材敷き</v>
          </cell>
          <cell r="D1731" t="str">
            <v/>
          </cell>
          <cell r="E1731" t="str">
            <v>B類2種 厚さ50mm</v>
          </cell>
          <cell r="F1731" t="str">
            <v/>
          </cell>
          <cell r="G1731" t="str">
            <v>㎡</v>
          </cell>
        </row>
        <row r="1732">
          <cell r="B1732" t="str">
            <v>116-12</v>
          </cell>
          <cell r="C1732" t="str">
            <v>土間下断熱材敷き</v>
          </cell>
          <cell r="D1732" t="str">
            <v/>
          </cell>
          <cell r="E1732" t="str">
            <v>B類3種 厚さ25mm</v>
          </cell>
          <cell r="F1732" t="str">
            <v/>
          </cell>
          <cell r="G1732" t="str">
            <v>㎡</v>
          </cell>
        </row>
        <row r="1733">
          <cell r="B1733" t="str">
            <v>116-13</v>
          </cell>
          <cell r="C1733" t="str">
            <v>土間下断熱材敷き</v>
          </cell>
          <cell r="D1733" t="str">
            <v/>
          </cell>
          <cell r="E1733" t="str">
            <v>B類3種 厚さ50mm</v>
          </cell>
          <cell r="F1733" t="str">
            <v/>
          </cell>
          <cell r="G1733" t="str">
            <v>㎡</v>
          </cell>
        </row>
        <row r="1734">
          <cell r="B1734" t="str">
            <v>116-14</v>
          </cell>
        </row>
        <row r="1735">
          <cell r="B1735" t="str">
            <v>117-01</v>
          </cell>
          <cell r="C1735" t="str">
            <v>既製ｺﾝｸﾘｰﾄ杭 杭頭処理</v>
          </cell>
          <cell r="E1735" t="str">
            <v>杭径300</v>
          </cell>
          <cell r="F1735" t="str">
            <v/>
          </cell>
          <cell r="G1735" t="str">
            <v>か所</v>
          </cell>
        </row>
        <row r="1736">
          <cell r="B1736" t="str">
            <v>117-02</v>
          </cell>
          <cell r="C1736" t="str">
            <v>既製ｺﾝｸﾘｰﾄ杭 杭頭処理</v>
          </cell>
          <cell r="E1736" t="str">
            <v>杭径350</v>
          </cell>
          <cell r="F1736" t="str">
            <v/>
          </cell>
          <cell r="G1736" t="str">
            <v>か所</v>
          </cell>
        </row>
        <row r="1737">
          <cell r="B1737" t="str">
            <v>117-03</v>
          </cell>
          <cell r="C1737" t="str">
            <v>既製ｺﾝｸﾘｰﾄ杭 杭頭処理</v>
          </cell>
          <cell r="E1737" t="str">
            <v>杭径400</v>
          </cell>
          <cell r="F1737" t="str">
            <v/>
          </cell>
          <cell r="G1737" t="str">
            <v>か所</v>
          </cell>
        </row>
        <row r="1738">
          <cell r="B1738" t="str">
            <v>117-04</v>
          </cell>
          <cell r="C1738" t="str">
            <v>既製ｺﾝｸﾘｰﾄ杭 杭頭処理</v>
          </cell>
          <cell r="E1738" t="str">
            <v>杭径450</v>
          </cell>
          <cell r="F1738" t="str">
            <v/>
          </cell>
          <cell r="G1738" t="str">
            <v>か所</v>
          </cell>
        </row>
        <row r="1739">
          <cell r="B1739" t="str">
            <v>117-05</v>
          </cell>
          <cell r="C1739" t="str">
            <v>既製ｺﾝｸﾘｰﾄ杭 杭頭処理</v>
          </cell>
          <cell r="E1739" t="str">
            <v>杭径500</v>
          </cell>
          <cell r="F1739" t="str">
            <v/>
          </cell>
          <cell r="G1739" t="str">
            <v>か所</v>
          </cell>
        </row>
        <row r="1740">
          <cell r="B1740" t="str">
            <v>117-06</v>
          </cell>
          <cell r="C1740" t="str">
            <v>既製ｺﾝｸﾘｰﾄ杭 杭頭処理</v>
          </cell>
          <cell r="E1740" t="str">
            <v>杭径600</v>
          </cell>
          <cell r="F1740" t="str">
            <v/>
          </cell>
          <cell r="G1740" t="str">
            <v>か所</v>
          </cell>
        </row>
        <row r="1741">
          <cell r="B1741" t="str">
            <v>117-07</v>
          </cell>
          <cell r="C1741" t="str">
            <v>既製ｺﾝｸﾘｰﾄ杭 杭頭補強</v>
          </cell>
          <cell r="E1741" t="str">
            <v>Ａ形 杭径300</v>
          </cell>
          <cell r="F1741" t="str">
            <v/>
          </cell>
          <cell r="G1741" t="str">
            <v>か所</v>
          </cell>
        </row>
        <row r="1742">
          <cell r="B1742" t="str">
            <v>117-08</v>
          </cell>
          <cell r="C1742" t="str">
            <v>既製ｺﾝｸﾘｰﾄ杭 杭頭補強</v>
          </cell>
          <cell r="E1742" t="str">
            <v>Ａ形 杭径350</v>
          </cell>
          <cell r="F1742" t="str">
            <v/>
          </cell>
          <cell r="G1742" t="str">
            <v>か所</v>
          </cell>
        </row>
        <row r="1743">
          <cell r="B1743" t="str">
            <v>117-09</v>
          </cell>
          <cell r="C1743" t="str">
            <v>既製ｺﾝｸﾘｰﾄ杭 杭頭補強</v>
          </cell>
          <cell r="E1743" t="str">
            <v>Ａ形 杭径400</v>
          </cell>
          <cell r="F1743" t="str">
            <v/>
          </cell>
          <cell r="G1743" t="str">
            <v>か所</v>
          </cell>
        </row>
        <row r="1744">
          <cell r="B1744" t="str">
            <v>117-10</v>
          </cell>
          <cell r="C1744" t="str">
            <v>既製ｺﾝｸﾘｰﾄ杭 杭頭補強</v>
          </cell>
          <cell r="E1744" t="str">
            <v>Ａ形 杭径450</v>
          </cell>
          <cell r="F1744" t="str">
            <v/>
          </cell>
          <cell r="G1744" t="str">
            <v>か所</v>
          </cell>
        </row>
        <row r="1745">
          <cell r="B1745" t="str">
            <v>117-11</v>
          </cell>
          <cell r="C1745" t="str">
            <v>既製ｺﾝｸﾘｰﾄ杭 杭頭補強</v>
          </cell>
          <cell r="E1745" t="str">
            <v>Ａ形 杭径500</v>
          </cell>
          <cell r="F1745" t="str">
            <v/>
          </cell>
          <cell r="G1745" t="str">
            <v>か所</v>
          </cell>
        </row>
        <row r="1746">
          <cell r="B1746" t="str">
            <v>117-12</v>
          </cell>
          <cell r="C1746" t="str">
            <v>既製ｺﾝｸﾘｰﾄ杭 杭頭補強</v>
          </cell>
          <cell r="E1746" t="str">
            <v>Ａ形 杭径600</v>
          </cell>
          <cell r="F1746" t="str">
            <v/>
          </cell>
          <cell r="G1746" t="str">
            <v>か所</v>
          </cell>
        </row>
        <row r="1747">
          <cell r="B1747" t="str">
            <v>117-13</v>
          </cell>
          <cell r="C1747" t="str">
            <v>既製ｺﾝｸﾘｰﾄ杭 杭頭補強</v>
          </cell>
          <cell r="E1747" t="str">
            <v>Ｂ形 杭径300</v>
          </cell>
          <cell r="F1747" t="str">
            <v/>
          </cell>
          <cell r="G1747" t="str">
            <v>か所</v>
          </cell>
        </row>
        <row r="1748">
          <cell r="B1748" t="str">
            <v>117-14</v>
          </cell>
          <cell r="C1748" t="str">
            <v>既製ｺﾝｸﾘｰﾄ杭 杭頭補強</v>
          </cell>
          <cell r="E1748" t="str">
            <v>Ｂ形 杭径350</v>
          </cell>
          <cell r="F1748" t="str">
            <v/>
          </cell>
          <cell r="G1748" t="str">
            <v>か所</v>
          </cell>
        </row>
        <row r="1749">
          <cell r="B1749" t="str">
            <v>118-01</v>
          </cell>
          <cell r="C1749" t="str">
            <v>既製ｺﾝｸﾘｰﾄ杭 杭頭補強</v>
          </cell>
          <cell r="E1749" t="str">
            <v>Ｂ形 杭径400</v>
          </cell>
          <cell r="F1749" t="str">
            <v/>
          </cell>
          <cell r="G1749" t="str">
            <v>か所</v>
          </cell>
        </row>
        <row r="1750">
          <cell r="B1750" t="str">
            <v>118-02</v>
          </cell>
          <cell r="C1750" t="str">
            <v>既製ｺﾝｸﾘｰﾄ杭 杭頭補強</v>
          </cell>
          <cell r="E1750" t="str">
            <v>Ｂ形 杭径450</v>
          </cell>
          <cell r="F1750" t="str">
            <v/>
          </cell>
          <cell r="G1750" t="str">
            <v>か所</v>
          </cell>
        </row>
        <row r="1751">
          <cell r="B1751" t="str">
            <v>118-03</v>
          </cell>
          <cell r="C1751" t="str">
            <v>既製ｺﾝｸﾘｰﾄ杭 杭頭補強</v>
          </cell>
          <cell r="E1751" t="str">
            <v>Ｂ形 杭径500</v>
          </cell>
          <cell r="F1751" t="str">
            <v/>
          </cell>
          <cell r="G1751" t="str">
            <v>か所</v>
          </cell>
        </row>
        <row r="1752">
          <cell r="B1752" t="str">
            <v>118-04</v>
          </cell>
          <cell r="C1752" t="str">
            <v>既製ｺﾝｸﾘｰﾄ杭 杭頭補強</v>
          </cell>
          <cell r="E1752" t="str">
            <v>Ｂ形 杭径600</v>
          </cell>
          <cell r="F1752" t="str">
            <v/>
          </cell>
          <cell r="G1752" t="str">
            <v>か所</v>
          </cell>
        </row>
        <row r="1753">
          <cell r="B1753" t="str">
            <v>118-05</v>
          </cell>
          <cell r="C1753" t="str">
            <v>杭頭処理（現場打杭用）</v>
          </cell>
          <cell r="G1753" t="str">
            <v>m3</v>
          </cell>
        </row>
        <row r="1754">
          <cell r="B1754" t="str">
            <v>118-06</v>
          </cell>
          <cell r="C1754" t="str">
            <v>打放し面補修</v>
          </cell>
          <cell r="D1754" t="str">
            <v/>
          </cell>
          <cell r="E1754" t="str">
            <v>A種 ｺｰﾝ処理 目違いばらい無</v>
          </cell>
          <cell r="G1754" t="str">
            <v>㎡</v>
          </cell>
        </row>
        <row r="1755">
          <cell r="B1755" t="str">
            <v>118-07</v>
          </cell>
          <cell r="C1755" t="str">
            <v>打放し面補修</v>
          </cell>
          <cell r="D1755" t="str">
            <v/>
          </cell>
          <cell r="E1755" t="str">
            <v>B種 ｺｰﾝ処理 部分目違いばらい</v>
          </cell>
          <cell r="G1755" t="str">
            <v>㎡</v>
          </cell>
        </row>
        <row r="1756">
          <cell r="B1756" t="str">
            <v>118-08</v>
          </cell>
          <cell r="C1756" t="str">
            <v>打放し面補修</v>
          </cell>
          <cell r="D1756" t="str">
            <v/>
          </cell>
          <cell r="E1756" t="str">
            <v>B種 ｺｰﾝ処理無 部分目違いばらい</v>
          </cell>
          <cell r="G1756" t="str">
            <v>㎡</v>
          </cell>
        </row>
        <row r="1757">
          <cell r="B1757" t="str">
            <v>118-09</v>
          </cell>
          <cell r="C1757" t="str">
            <v>打放し面補修</v>
          </cell>
          <cell r="D1757" t="str">
            <v/>
          </cell>
          <cell r="E1757" t="str">
            <v>C種 ｺｰﾝ処理無 全面目違いばらい</v>
          </cell>
          <cell r="G1757" t="str">
            <v>㎡</v>
          </cell>
        </row>
        <row r="1758">
          <cell r="B1758" t="str">
            <v>118-10</v>
          </cell>
          <cell r="C1758" t="str">
            <v>コーン処理</v>
          </cell>
          <cell r="D1758" t="str">
            <v/>
          </cell>
          <cell r="E1758" t="str">
            <v/>
          </cell>
          <cell r="F1758" t="str">
            <v/>
          </cell>
          <cell r="G1758" t="str">
            <v>㎡</v>
          </cell>
        </row>
        <row r="1759">
          <cell r="B1759" t="str">
            <v>118-11</v>
          </cell>
          <cell r="C1759" t="str">
            <v>型枠目地棒</v>
          </cell>
          <cell r="E1759" t="str">
            <v>手間</v>
          </cell>
          <cell r="G1759" t="str">
            <v>ｍ</v>
          </cell>
        </row>
        <row r="1760">
          <cell r="B1760" t="str">
            <v>118-12</v>
          </cell>
        </row>
        <row r="1761">
          <cell r="B1761" t="str">
            <v>118-13</v>
          </cell>
        </row>
        <row r="1762">
          <cell r="B1762" t="str">
            <v>118-14</v>
          </cell>
        </row>
        <row r="1763">
          <cell r="B1763" t="str">
            <v>119-01</v>
          </cell>
          <cell r="C1763" t="str">
            <v>鉄筋加工組立</v>
          </cell>
          <cell r="D1763" t="str">
            <v/>
          </cell>
          <cell r="E1763" t="str">
            <v>梁貫通孔補強　D13以下</v>
          </cell>
          <cell r="F1763" t="str">
            <v/>
          </cell>
          <cell r="G1763" t="str">
            <v>ｔ</v>
          </cell>
        </row>
        <row r="1764">
          <cell r="B1764" t="str">
            <v>119-02</v>
          </cell>
          <cell r="C1764" t="str">
            <v>鉄筋加工組立</v>
          </cell>
          <cell r="D1764" t="str">
            <v/>
          </cell>
          <cell r="E1764" t="str">
            <v>梁貫通孔補強　D16以上</v>
          </cell>
          <cell r="F1764" t="str">
            <v/>
          </cell>
          <cell r="G1764" t="str">
            <v>ｔ</v>
          </cell>
        </row>
        <row r="1765">
          <cell r="B1765" t="str">
            <v>119-03</v>
          </cell>
          <cell r="C1765" t="str">
            <v>鉄筋加工（梁貫通孔補強）</v>
          </cell>
          <cell r="E1765" t="str">
            <v>工場　D13以下</v>
          </cell>
          <cell r="G1765" t="str">
            <v>ｔ</v>
          </cell>
        </row>
        <row r="1766">
          <cell r="B1766" t="str">
            <v>119-04</v>
          </cell>
          <cell r="C1766" t="str">
            <v>鉄筋加工（梁貫通孔補強）</v>
          </cell>
          <cell r="E1766" t="str">
            <v>工場　D16以上</v>
          </cell>
          <cell r="G1766" t="str">
            <v>ｔ</v>
          </cell>
        </row>
        <row r="1767">
          <cell r="B1767" t="str">
            <v>119-05</v>
          </cell>
          <cell r="C1767" t="str">
            <v>鉄筋組立（梁貫通孔補強）</v>
          </cell>
          <cell r="E1767" t="str">
            <v>D13以下</v>
          </cell>
          <cell r="G1767" t="str">
            <v>ｔ</v>
          </cell>
        </row>
        <row r="1768">
          <cell r="B1768" t="str">
            <v>119-06</v>
          </cell>
          <cell r="C1768" t="str">
            <v>鉄筋組立（梁貫通孔補強）</v>
          </cell>
          <cell r="E1768" t="str">
            <v>D16以上</v>
          </cell>
          <cell r="G1768" t="str">
            <v>ｔ</v>
          </cell>
        </row>
        <row r="1769">
          <cell r="B1769" t="str">
            <v>119-07</v>
          </cell>
          <cell r="C1769" t="str">
            <v>鉄 骨 足 場</v>
          </cell>
          <cell r="D1769" t="str">
            <v/>
          </cell>
          <cell r="E1769" t="str">
            <v>単管吊り足場</v>
          </cell>
          <cell r="F1769" t="str">
            <v/>
          </cell>
          <cell r="G1769" t="str">
            <v>㎡</v>
          </cell>
        </row>
        <row r="1770">
          <cell r="B1770" t="str">
            <v>119-08</v>
          </cell>
          <cell r="C1770" t="str">
            <v>鉄 骨 建 方</v>
          </cell>
          <cell r="D1770" t="str">
            <v/>
          </cell>
          <cell r="E1770" t="str">
            <v>低層(標準) 建方機械別途</v>
          </cell>
          <cell r="G1770" t="str">
            <v>ｔ</v>
          </cell>
        </row>
        <row r="1771">
          <cell r="B1771" t="str">
            <v>119-09</v>
          </cell>
          <cell r="C1771" t="str">
            <v>鉄 骨 建 方</v>
          </cell>
          <cell r="D1771" t="str">
            <v/>
          </cell>
          <cell r="E1771" t="str">
            <v>中層(標準) 建方機械別途</v>
          </cell>
          <cell r="G1771" t="str">
            <v>ｔ</v>
          </cell>
        </row>
        <row r="1772">
          <cell r="B1772" t="str">
            <v>119-10</v>
          </cell>
          <cell r="C1772" t="str">
            <v>JIS形 高力ﾎﾞﾙﾄ締付</v>
          </cell>
          <cell r="E1772" t="str">
            <v>ﾋﾞﾙ鉄骨 1000本未満 施工手間</v>
          </cell>
          <cell r="G1772" t="str">
            <v>本</v>
          </cell>
        </row>
        <row r="1773">
          <cell r="B1773" t="str">
            <v>119-11</v>
          </cell>
          <cell r="C1773" t="str">
            <v>JIS形 高力ﾎﾞﾙﾄ締付</v>
          </cell>
          <cell r="E1773" t="str">
            <v>ﾋﾞﾙ鉄骨 1000本以上 施工手間</v>
          </cell>
          <cell r="G1773" t="str">
            <v>本</v>
          </cell>
        </row>
        <row r="1774">
          <cell r="B1774" t="str">
            <v>119-12</v>
          </cell>
        </row>
        <row r="1775">
          <cell r="B1775" t="str">
            <v>119-13</v>
          </cell>
        </row>
        <row r="1776">
          <cell r="B1776" t="str">
            <v>119-14</v>
          </cell>
        </row>
        <row r="1777">
          <cell r="B1777" t="str">
            <v>120-01</v>
          </cell>
          <cell r="C1777" t="str">
            <v>JIS形 高力ﾎﾞﾙﾄ締付</v>
          </cell>
          <cell r="E1777" t="str">
            <v>ﾋﾞﾙ鉄骨 2000本以上 施工手間</v>
          </cell>
          <cell r="G1777" t="str">
            <v>本</v>
          </cell>
        </row>
        <row r="1778">
          <cell r="B1778" t="str">
            <v>120-02</v>
          </cell>
          <cell r="C1778" t="str">
            <v>JIS形 高力ﾎﾞﾙﾄ締付</v>
          </cell>
          <cell r="E1778" t="str">
            <v>ﾋﾞﾙ鉄骨 3000本以上 施工手間</v>
          </cell>
          <cell r="G1778" t="str">
            <v>本</v>
          </cell>
        </row>
        <row r="1779">
          <cell r="B1779" t="str">
            <v>120-03</v>
          </cell>
          <cell r="C1779" t="str">
            <v>JIS形 高力ﾎﾞﾙﾄ締付</v>
          </cell>
          <cell r="E1779" t="str">
            <v>ﾋﾞﾙ鉄骨 4000本以上 施工手間</v>
          </cell>
          <cell r="G1779" t="str">
            <v>本</v>
          </cell>
        </row>
        <row r="1780">
          <cell r="B1780" t="str">
            <v>120-04</v>
          </cell>
          <cell r="C1780" t="str">
            <v>JIS形 高力ﾎﾞﾙﾄ締付</v>
          </cell>
          <cell r="E1780" t="str">
            <v>ﾋﾞﾙ鉄骨 5000本以上 施工手間</v>
          </cell>
          <cell r="G1780" t="str">
            <v>本</v>
          </cell>
        </row>
        <row r="1781">
          <cell r="B1781" t="str">
            <v>120-05</v>
          </cell>
          <cell r="C1781" t="str">
            <v>JIS形 高力ﾎﾞﾙﾄ締付</v>
          </cell>
          <cell r="E1781" t="str">
            <v>ﾋﾞﾙ鉄骨 6000本以上 施工手間</v>
          </cell>
          <cell r="G1781" t="str">
            <v>本</v>
          </cell>
        </row>
        <row r="1782">
          <cell r="B1782" t="str">
            <v>120-06</v>
          </cell>
          <cell r="C1782" t="str">
            <v>JIS形 高力ﾎﾞﾙﾄ締付</v>
          </cell>
          <cell r="E1782" t="str">
            <v>ﾋﾞﾙ鉄骨 7000本以上 施工手間</v>
          </cell>
          <cell r="G1782" t="str">
            <v>本</v>
          </cell>
        </row>
        <row r="1783">
          <cell r="B1783" t="str">
            <v>120-07</v>
          </cell>
          <cell r="C1783" t="str">
            <v>JIS形 高力ﾎﾞﾙﾄ締付</v>
          </cell>
          <cell r="E1783" t="str">
            <v>ﾋﾞﾙ鉄骨 8000本以上 施工手間</v>
          </cell>
          <cell r="G1783" t="str">
            <v>本</v>
          </cell>
        </row>
        <row r="1784">
          <cell r="B1784" t="str">
            <v>120-08</v>
          </cell>
          <cell r="C1784" t="str">
            <v>JIS形 高力ﾎﾞﾙﾄ締付</v>
          </cell>
          <cell r="E1784" t="str">
            <v>ﾋﾞﾙ鉄骨 9000本以上 施工手間</v>
          </cell>
          <cell r="G1784" t="str">
            <v>本</v>
          </cell>
        </row>
        <row r="1785">
          <cell r="B1785" t="str">
            <v>120-09</v>
          </cell>
          <cell r="C1785" t="str">
            <v>JIS形 高力ﾎﾞﾙﾄ締付</v>
          </cell>
          <cell r="E1785" t="str">
            <v>ﾋﾞﾙ鉄骨 10000本以上 施工手間</v>
          </cell>
          <cell r="G1785" t="str">
            <v>本</v>
          </cell>
        </row>
        <row r="1786">
          <cell r="B1786" t="str">
            <v>120-10</v>
          </cell>
          <cell r="C1786" t="str">
            <v>JIS形 高力ﾎﾞﾙﾄ締付</v>
          </cell>
          <cell r="E1786" t="str">
            <v>大張間構造 施工手間</v>
          </cell>
          <cell r="G1786" t="str">
            <v>本</v>
          </cell>
        </row>
        <row r="1787">
          <cell r="B1787" t="str">
            <v>120-11</v>
          </cell>
          <cell r="C1787" t="str">
            <v>ﾄﾙｼｱ形 高力ﾎﾞﾙﾄ締付</v>
          </cell>
          <cell r="E1787" t="str">
            <v>ﾋﾞﾙ鉄骨 1000本未満 施工手間</v>
          </cell>
          <cell r="G1787" t="str">
            <v>本</v>
          </cell>
        </row>
        <row r="1788">
          <cell r="B1788" t="str">
            <v>120-12</v>
          </cell>
          <cell r="C1788" t="str">
            <v>ﾄﾙｼｱ形 高力ﾎﾞﾙﾄ締付</v>
          </cell>
          <cell r="E1788" t="str">
            <v>ﾋﾞﾙ鉄骨 1000本以上 施工手間</v>
          </cell>
          <cell r="G1788" t="str">
            <v>本</v>
          </cell>
        </row>
        <row r="1789">
          <cell r="B1789" t="str">
            <v>120-13</v>
          </cell>
          <cell r="C1789" t="str">
            <v>ﾄﾙｼｱ形 高力ﾎﾞﾙﾄ締付</v>
          </cell>
          <cell r="E1789" t="str">
            <v>ﾋﾞﾙ鉄骨 2000本以上 施工手間</v>
          </cell>
          <cell r="G1789" t="str">
            <v>本</v>
          </cell>
        </row>
        <row r="1790">
          <cell r="B1790" t="str">
            <v>120-14</v>
          </cell>
          <cell r="C1790" t="str">
            <v>ﾄﾙｼｱ形 高力ﾎﾞﾙﾄ締付</v>
          </cell>
          <cell r="E1790" t="str">
            <v>ﾋﾞﾙ鉄骨 3000本以上 施工手間</v>
          </cell>
          <cell r="G1790" t="str">
            <v>本</v>
          </cell>
        </row>
        <row r="1791">
          <cell r="B1791" t="str">
            <v>121-01</v>
          </cell>
          <cell r="C1791" t="str">
            <v>ﾄﾙｼｱ形 高力ﾎﾞﾙﾄ締付</v>
          </cell>
          <cell r="E1791" t="str">
            <v>ﾋﾞﾙ鉄骨 4000本以上 施工手間</v>
          </cell>
          <cell r="G1791" t="str">
            <v>本</v>
          </cell>
        </row>
        <row r="1792">
          <cell r="B1792" t="str">
            <v>121-02</v>
          </cell>
          <cell r="C1792" t="str">
            <v>ﾄﾙｼｱ形 高力ﾎﾞﾙﾄ締付</v>
          </cell>
          <cell r="E1792" t="str">
            <v>ﾋﾞﾙ鉄骨 5000本以上 施工手間</v>
          </cell>
          <cell r="G1792" t="str">
            <v>本</v>
          </cell>
        </row>
        <row r="1793">
          <cell r="B1793" t="str">
            <v>121-03</v>
          </cell>
          <cell r="C1793" t="str">
            <v>ﾄﾙｼｱ形 高力ﾎﾞﾙﾄ締付</v>
          </cell>
          <cell r="E1793" t="str">
            <v>ﾋﾞﾙ鉄骨 6000本以上 施工手間</v>
          </cell>
          <cell r="G1793" t="str">
            <v>本</v>
          </cell>
        </row>
        <row r="1794">
          <cell r="B1794" t="str">
            <v>121-04</v>
          </cell>
          <cell r="C1794" t="str">
            <v>ﾄﾙｼｱ形 高力ﾎﾞﾙﾄ締付</v>
          </cell>
          <cell r="E1794" t="str">
            <v>ﾋﾞﾙ鉄骨 7000本以上 施工手間</v>
          </cell>
          <cell r="G1794" t="str">
            <v>本</v>
          </cell>
        </row>
        <row r="1795">
          <cell r="B1795" t="str">
            <v>121-05</v>
          </cell>
          <cell r="C1795" t="str">
            <v>ﾄﾙｼｱ形 高力ﾎﾞﾙﾄ締付</v>
          </cell>
          <cell r="E1795" t="str">
            <v>ﾋﾞﾙ鉄骨 8000本以上 施工手間</v>
          </cell>
          <cell r="G1795" t="str">
            <v>本</v>
          </cell>
        </row>
        <row r="1796">
          <cell r="B1796" t="str">
            <v>121-06</v>
          </cell>
          <cell r="C1796" t="str">
            <v>ﾄﾙｼｱ形 高力ﾎﾞﾙﾄ締付</v>
          </cell>
          <cell r="E1796" t="str">
            <v>ﾋﾞﾙ鉄骨 9000本以上 施工手間</v>
          </cell>
          <cell r="G1796" t="str">
            <v>本</v>
          </cell>
        </row>
        <row r="1797">
          <cell r="B1797" t="str">
            <v>121-07</v>
          </cell>
          <cell r="C1797" t="str">
            <v>ﾄﾙｼｱ形 高力ﾎﾞﾙﾄ締付</v>
          </cell>
          <cell r="E1797" t="str">
            <v>ﾋﾞﾙ鉄骨 10000本以上 施工手間</v>
          </cell>
          <cell r="G1797" t="str">
            <v>本</v>
          </cell>
        </row>
        <row r="1798">
          <cell r="B1798" t="str">
            <v>121-08</v>
          </cell>
          <cell r="C1798" t="str">
            <v>ﾄﾙｼｱ形 高力ﾎﾞﾙﾄ締付</v>
          </cell>
          <cell r="E1798" t="str">
            <v>大張間構造 施工手間</v>
          </cell>
          <cell r="G1798" t="str">
            <v>本</v>
          </cell>
        </row>
        <row r="1799">
          <cell r="B1799" t="str">
            <v>121-09</v>
          </cell>
          <cell r="C1799" t="str">
            <v>柱下均しﾓﾙﾀﾙ</v>
          </cell>
          <cell r="D1799" t="str">
            <v/>
          </cell>
          <cell r="E1799" t="str">
            <v>B種 400角</v>
          </cell>
          <cell r="F1799" t="str">
            <v/>
          </cell>
          <cell r="G1799" t="str">
            <v>か所</v>
          </cell>
        </row>
        <row r="1800">
          <cell r="B1800" t="str">
            <v>121-10</v>
          </cell>
          <cell r="C1800" t="str">
            <v>柱下均しﾓﾙﾀﾙ</v>
          </cell>
          <cell r="D1800" t="str">
            <v/>
          </cell>
          <cell r="E1800" t="str">
            <v>B種 500角</v>
          </cell>
          <cell r="F1800" t="str">
            <v/>
          </cell>
          <cell r="G1800" t="str">
            <v>か所</v>
          </cell>
        </row>
        <row r="1801">
          <cell r="B1801" t="str">
            <v>121-11</v>
          </cell>
          <cell r="C1801" t="str">
            <v>柱下均しﾓﾙﾀﾙ</v>
          </cell>
          <cell r="D1801" t="str">
            <v/>
          </cell>
          <cell r="E1801" t="str">
            <v>B種 600角</v>
          </cell>
          <cell r="F1801" t="str">
            <v/>
          </cell>
          <cell r="G1801" t="str">
            <v>か所</v>
          </cell>
        </row>
        <row r="1802">
          <cell r="B1802" t="str">
            <v>121-12</v>
          </cell>
          <cell r="C1802" t="str">
            <v>柱下均しﾓﾙﾀﾙ</v>
          </cell>
          <cell r="D1802" t="str">
            <v/>
          </cell>
          <cell r="E1802" t="str">
            <v>B種 700角</v>
          </cell>
          <cell r="F1802" t="str">
            <v/>
          </cell>
          <cell r="G1802" t="str">
            <v>か所</v>
          </cell>
        </row>
        <row r="1803">
          <cell r="B1803" t="str">
            <v>121-13</v>
          </cell>
          <cell r="C1803" t="str">
            <v>鉄骨現場溶接</v>
          </cell>
          <cell r="E1803" t="str">
            <v>半自動（すみ肉6mm換算）</v>
          </cell>
          <cell r="G1803" t="str">
            <v>ｍ</v>
          </cell>
        </row>
        <row r="1804">
          <cell r="B1804" t="str">
            <v>121-14</v>
          </cell>
          <cell r="C1804" t="str">
            <v>軽量鉄骨加工･取付</v>
          </cell>
          <cell r="D1804" t="str">
            <v/>
          </cell>
          <cell r="E1804" t="str">
            <v>母屋.胴縁の類 一般 普通ﾎﾞﾙﾄ締共</v>
          </cell>
          <cell r="G1804" t="str">
            <v>ｔ</v>
          </cell>
        </row>
        <row r="1805">
          <cell r="B1805" t="str">
            <v>122-01</v>
          </cell>
          <cell r="C1805" t="str">
            <v>ｱﾝｶｰﾎﾞﾙﾄ埋込み（B種）</v>
          </cell>
          <cell r="D1805" t="str">
            <v/>
          </cell>
          <cell r="E1805" t="str">
            <v>径13～16（間柱等）取付手間</v>
          </cell>
          <cell r="G1805" t="str">
            <v>本</v>
          </cell>
        </row>
        <row r="1806">
          <cell r="B1806" t="str">
            <v>122-02</v>
          </cell>
          <cell r="C1806" t="str">
            <v>ｱﾝｶｰﾎﾞﾙﾄ埋込み（B種）</v>
          </cell>
          <cell r="D1806" t="str">
            <v/>
          </cell>
          <cell r="E1806" t="str">
            <v>径16～19（主柱）取付手間</v>
          </cell>
          <cell r="G1806" t="str">
            <v>本</v>
          </cell>
        </row>
        <row r="1807">
          <cell r="B1807" t="str">
            <v>122-03</v>
          </cell>
          <cell r="C1807" t="str">
            <v>ｱﾝｶｰﾎﾞﾙﾄ埋込み（B種）</v>
          </cell>
          <cell r="D1807" t="str">
            <v/>
          </cell>
          <cell r="E1807" t="str">
            <v>径22～25（主柱）取付手間</v>
          </cell>
          <cell r="G1807" t="str">
            <v>本</v>
          </cell>
        </row>
        <row r="1808">
          <cell r="B1808" t="str">
            <v>122-04</v>
          </cell>
          <cell r="C1808" t="str">
            <v>ｱﾝｶｰﾎﾞﾙﾄ埋込み（B種）</v>
          </cell>
          <cell r="D1808" t="str">
            <v/>
          </cell>
          <cell r="E1808" t="str">
            <v>径28以上（主柱）取付手間</v>
          </cell>
          <cell r="G1808" t="str">
            <v>本</v>
          </cell>
        </row>
        <row r="1809">
          <cell r="B1809" t="str">
            <v>122-05</v>
          </cell>
          <cell r="C1809" t="str">
            <v>普通ﾎﾞﾙﾄ締付</v>
          </cell>
          <cell r="D1809" t="str">
            <v/>
          </cell>
          <cell r="E1809" t="str">
            <v>径 9～13 施工手間</v>
          </cell>
          <cell r="F1809" t="str">
            <v/>
          </cell>
          <cell r="G1809" t="str">
            <v>本</v>
          </cell>
        </row>
        <row r="1810">
          <cell r="B1810" t="str">
            <v>122-06</v>
          </cell>
          <cell r="C1810" t="str">
            <v>普通ﾎﾞﾙﾄ締付</v>
          </cell>
          <cell r="D1810" t="str">
            <v/>
          </cell>
          <cell r="E1810" t="str">
            <v>径 16～19 施工手間</v>
          </cell>
          <cell r="F1810" t="str">
            <v/>
          </cell>
          <cell r="G1810" t="str">
            <v>本</v>
          </cell>
        </row>
        <row r="1811">
          <cell r="B1811" t="str">
            <v>122-07</v>
          </cell>
          <cell r="C1811" t="str">
            <v>普通ﾎﾞﾙﾄ締付</v>
          </cell>
          <cell r="D1811" t="str">
            <v/>
          </cell>
          <cell r="E1811" t="str">
            <v>径 22～25 施工手間</v>
          </cell>
          <cell r="F1811" t="str">
            <v/>
          </cell>
          <cell r="G1811" t="str">
            <v>本</v>
          </cell>
        </row>
        <row r="1812">
          <cell r="B1812" t="str">
            <v>122-08</v>
          </cell>
          <cell r="C1812" t="str">
            <v>鉄骨現場錆止め塗料塗り</v>
          </cell>
          <cell r="E1812" t="str">
            <v>一般 30㎡/t程度 鉄鋼面 工種B種 A種ｼｱﾅﾐﾄﾞ鉛2種 1回目別途</v>
          </cell>
          <cell r="G1812" t="str">
            <v>ｔ</v>
          </cell>
        </row>
        <row r="1813">
          <cell r="B1813" t="str">
            <v>122-09</v>
          </cell>
          <cell r="C1813" t="str">
            <v>鉄骨現場錆止め塗料塗り</v>
          </cell>
          <cell r="E1813" t="str">
            <v>ﾗﾁｽ 45㎡/t程度 鉄鋼面 工種B種 A種ｼｱﾅﾐﾄﾞ鉛2種 1回目別途</v>
          </cell>
          <cell r="G1813" t="str">
            <v>ｔ</v>
          </cell>
        </row>
        <row r="1814">
          <cell r="B1814" t="str">
            <v>122-10</v>
          </cell>
          <cell r="C1814" t="str">
            <v>鉄骨現場錆止め塗料塗り</v>
          </cell>
          <cell r="E1814" t="str">
            <v>軽量 60㎡/t程度 鉄鋼面 工種B種 A種ｼｱﾅﾐﾄﾞ鉛2種 1回目別途</v>
          </cell>
          <cell r="G1814" t="str">
            <v>ｔ</v>
          </cell>
        </row>
        <row r="1815">
          <cell r="B1815" t="str">
            <v>122-11</v>
          </cell>
          <cell r="C1815" t="str">
            <v>補強ｺﾝｸﾘｰﾄﾌﾞﾛｯｸ帳壁</v>
          </cell>
          <cell r="D1815" t="str">
            <v/>
          </cell>
          <cell r="E1815" t="str">
            <v>空洞ﾌﾞﾛｯｸ16 厚さ100 内壁</v>
          </cell>
          <cell r="G1815" t="str">
            <v>㎡</v>
          </cell>
        </row>
        <row r="1816">
          <cell r="B1816" t="str">
            <v>122-12</v>
          </cell>
          <cell r="C1816" t="str">
            <v>補強ｺﾝｸﾘｰﾄﾌﾞﾛｯｸ帳壁</v>
          </cell>
          <cell r="D1816" t="str">
            <v/>
          </cell>
          <cell r="E1816" t="str">
            <v>空洞ﾌﾞﾛｯｸ16 厚さ100 外壁</v>
          </cell>
          <cell r="G1816" t="str">
            <v>㎡</v>
          </cell>
        </row>
        <row r="1817">
          <cell r="B1817" t="str">
            <v>122-13</v>
          </cell>
          <cell r="C1817" t="str">
            <v>補強ｺﾝｸﾘｰﾄﾌﾞﾛｯｸ帳壁</v>
          </cell>
          <cell r="D1817" t="str">
            <v/>
          </cell>
          <cell r="E1817" t="str">
            <v>空洞ﾌﾞﾛｯｸ16 厚さ150 内壁</v>
          </cell>
          <cell r="G1817" t="str">
            <v>㎡</v>
          </cell>
        </row>
        <row r="1818">
          <cell r="B1818" t="str">
            <v>122-14</v>
          </cell>
        </row>
        <row r="1819">
          <cell r="B1819" t="str">
            <v>123-01</v>
          </cell>
          <cell r="C1819" t="str">
            <v>補強ｺﾝｸﾘｰﾄﾌﾞﾛｯｸ帳壁</v>
          </cell>
          <cell r="D1819" t="str">
            <v/>
          </cell>
          <cell r="E1819" t="str">
            <v>空洞ﾌﾞﾛｯｸ16 厚さ150 外壁</v>
          </cell>
          <cell r="G1819" t="str">
            <v>㎡</v>
          </cell>
        </row>
        <row r="1820">
          <cell r="B1820" t="str">
            <v>123-02</v>
          </cell>
          <cell r="C1820" t="str">
            <v>補強ｺﾝｸﾘｰﾄﾌﾞﾛｯｸ帳壁</v>
          </cell>
          <cell r="D1820" t="str">
            <v/>
          </cell>
          <cell r="E1820" t="str">
            <v>空洞ﾌﾞﾛｯｸ16 厚さ190 内壁</v>
          </cell>
          <cell r="G1820" t="str">
            <v>㎡</v>
          </cell>
        </row>
        <row r="1821">
          <cell r="B1821" t="str">
            <v>123-03</v>
          </cell>
          <cell r="C1821" t="str">
            <v>補強ｺﾝｸﾘｰﾄﾌﾞﾛｯｸ帳壁</v>
          </cell>
          <cell r="D1821" t="str">
            <v/>
          </cell>
          <cell r="E1821" t="str">
            <v>空洞ﾌﾞﾛｯｸ16 厚さ190 外壁</v>
          </cell>
          <cell r="G1821" t="str">
            <v>㎡</v>
          </cell>
        </row>
        <row r="1822">
          <cell r="B1822" t="str">
            <v>123-04</v>
          </cell>
          <cell r="C1822" t="str">
            <v>補強ｺﾝｸﾘｰﾄﾌﾞﾛｯｸ帳壁</v>
          </cell>
          <cell r="D1822" t="str">
            <v/>
          </cell>
          <cell r="E1822" t="str">
            <v>空洞ﾌﾞﾛｯｸ16-W 厚さ150 外壁</v>
          </cell>
          <cell r="G1822" t="str">
            <v>㎡</v>
          </cell>
        </row>
        <row r="1823">
          <cell r="B1823" t="str">
            <v>123-05</v>
          </cell>
          <cell r="C1823" t="str">
            <v>補強ｺﾝｸﾘｰﾄﾌﾞﾛｯｸ帳壁</v>
          </cell>
          <cell r="D1823" t="str">
            <v/>
          </cell>
          <cell r="E1823" t="str">
            <v>空洞ﾌﾞﾛｯｸ16-W 厚さ190 外壁</v>
          </cell>
          <cell r="G1823" t="str">
            <v>㎡</v>
          </cell>
        </row>
        <row r="1824">
          <cell r="B1824" t="str">
            <v>123-06</v>
          </cell>
          <cell r="C1824" t="str">
            <v>ｺﾝｸﾘｰﾄﾌﾞﾛｯｸ化粧積み加算</v>
          </cell>
          <cell r="E1824" t="str">
            <v>片面</v>
          </cell>
          <cell r="G1824" t="str">
            <v>㎡</v>
          </cell>
        </row>
        <row r="1825">
          <cell r="B1825" t="str">
            <v>123-07</v>
          </cell>
          <cell r="C1825" t="str">
            <v>ｺﾝｸﾘｰﾄﾌﾞﾛｯｸ化粧積み加算</v>
          </cell>
          <cell r="E1825" t="str">
            <v>両面</v>
          </cell>
          <cell r="G1825" t="str">
            <v>㎡</v>
          </cell>
        </row>
        <row r="1826">
          <cell r="B1826" t="str">
            <v>123-08</v>
          </cell>
          <cell r="C1826" t="str">
            <v>ウレタン塗膜防水</v>
          </cell>
          <cell r="D1826" t="str">
            <v/>
          </cell>
          <cell r="E1826" t="str">
            <v>X-2 厚さ3mm(材工共) 平面</v>
          </cell>
          <cell r="F1826" t="str">
            <v/>
          </cell>
          <cell r="G1826" t="str">
            <v>㎡</v>
          </cell>
        </row>
        <row r="1827">
          <cell r="B1827" t="str">
            <v>123-09</v>
          </cell>
          <cell r="C1827" t="str">
            <v>ウレタン塗膜防水</v>
          </cell>
          <cell r="D1827" t="str">
            <v/>
          </cell>
          <cell r="E1827" t="str">
            <v>X-2 厚さ3mm(材工共) 立上り面</v>
          </cell>
          <cell r="G1827" t="str">
            <v>㎡</v>
          </cell>
        </row>
        <row r="1828">
          <cell r="B1828" t="str">
            <v>123-10</v>
          </cell>
          <cell r="C1828" t="str">
            <v>防水入隅処理</v>
          </cell>
          <cell r="D1828" t="str">
            <v/>
          </cell>
          <cell r="E1828" t="str">
            <v>ﾓﾙﾀﾙ</v>
          </cell>
          <cell r="F1828" t="str">
            <v/>
          </cell>
          <cell r="G1828" t="str">
            <v>ｍ</v>
          </cell>
        </row>
        <row r="1829">
          <cell r="B1829" t="str">
            <v>123-11</v>
          </cell>
          <cell r="C1829" t="str">
            <v>防水押え金物</v>
          </cell>
          <cell r="D1829" t="str">
            <v/>
          </cell>
          <cell r="E1829" t="str">
            <v>ｱﾙﾐ製 ｱｽﾌｧﾙﾄ防水用</v>
          </cell>
          <cell r="F1829" t="str">
            <v/>
          </cell>
          <cell r="G1829" t="str">
            <v>ｍ</v>
          </cell>
        </row>
        <row r="1830">
          <cell r="B1830" t="str">
            <v>123-12</v>
          </cell>
          <cell r="C1830" t="str">
            <v>防水押え金物</v>
          </cell>
          <cell r="D1830" t="str">
            <v/>
          </cell>
          <cell r="E1830" t="str">
            <v>ｱﾙﾐ製 ｼｰﾄ防水用</v>
          </cell>
          <cell r="F1830" t="str">
            <v/>
          </cell>
          <cell r="G1830" t="str">
            <v>ｍ</v>
          </cell>
        </row>
        <row r="1831">
          <cell r="B1831" t="str">
            <v>123-13</v>
          </cell>
        </row>
        <row r="1832">
          <cell r="B1832" t="str">
            <v>123-14</v>
          </cell>
        </row>
        <row r="1833">
          <cell r="B1833" t="str">
            <v>124-01</v>
          </cell>
          <cell r="C1833" t="str">
            <v>シーリング</v>
          </cell>
          <cell r="D1833" t="str">
            <v/>
          </cell>
          <cell r="E1833" t="str">
            <v>一般部(ﾜｰｷﾝｸﾞ)ｱｸﾘﾙ系(AC-1) 幅10以下</v>
          </cell>
          <cell r="G1833" t="str">
            <v>ｍ</v>
          </cell>
        </row>
        <row r="1834">
          <cell r="B1834" t="str">
            <v>124-02</v>
          </cell>
          <cell r="C1834" t="str">
            <v>シーリング</v>
          </cell>
          <cell r="D1834" t="str">
            <v/>
          </cell>
          <cell r="E1834" t="str">
            <v>一般部(ﾜｰｷﾝｸﾞ)ｱｸﾘﾙ系(AC-1) 幅10-15以下</v>
          </cell>
          <cell r="G1834" t="str">
            <v>ｍ</v>
          </cell>
        </row>
        <row r="1835">
          <cell r="B1835" t="str">
            <v>124-03</v>
          </cell>
          <cell r="C1835" t="str">
            <v>シーリング</v>
          </cell>
          <cell r="D1835" t="str">
            <v/>
          </cell>
          <cell r="E1835" t="str">
            <v>少変位部(ﾉﾝﾜｰｷﾝｸﾞ)変成ｼﾘｺ-ﾝ系(MS-2) 幅10以下</v>
          </cell>
          <cell r="G1835" t="str">
            <v>ｍ</v>
          </cell>
        </row>
        <row r="1836">
          <cell r="B1836" t="str">
            <v>124-04</v>
          </cell>
          <cell r="C1836" t="str">
            <v>シーリング</v>
          </cell>
          <cell r="D1836" t="str">
            <v/>
          </cell>
          <cell r="E1836" t="str">
            <v>少変位部(ﾉﾝﾜｰｷﾝｸﾞ)変成ｼﾘｺ-ﾝ系(MS-2) 幅10-15以下</v>
          </cell>
          <cell r="G1836" t="str">
            <v>ｍ</v>
          </cell>
        </row>
        <row r="1837">
          <cell r="B1837" t="str">
            <v>124-05</v>
          </cell>
          <cell r="C1837" t="str">
            <v>シーリング</v>
          </cell>
          <cell r="D1837" t="str">
            <v/>
          </cell>
          <cell r="E1837" t="str">
            <v>少変位部(ﾉﾝﾜｰｷﾝｸﾞ)変成ｼﾘｺ-ﾝ系(MS-2) 幅15-20以下</v>
          </cell>
          <cell r="G1837" t="str">
            <v>ｍ</v>
          </cell>
        </row>
        <row r="1838">
          <cell r="B1838" t="str">
            <v>124-06</v>
          </cell>
          <cell r="C1838" t="str">
            <v>シーリング</v>
          </cell>
          <cell r="D1838" t="str">
            <v/>
          </cell>
          <cell r="E1838" t="str">
            <v>少変位部(ﾉﾝﾜｰｷﾝｸﾞ)変成ｼﾘｺ-ﾝ系(MS-2) 幅20-25以下</v>
          </cell>
          <cell r="G1838" t="str">
            <v>ｍ</v>
          </cell>
        </row>
        <row r="1839">
          <cell r="B1839" t="str">
            <v>124-07</v>
          </cell>
          <cell r="C1839" t="str">
            <v>シーリング</v>
          </cell>
          <cell r="D1839" t="str">
            <v/>
          </cell>
          <cell r="E1839" t="str">
            <v>少変位部(ﾉﾝﾜｰｷﾝｸﾞ)変成ｼﾘｺ-ﾝ系(MS-2) 幅25-30以下</v>
          </cell>
          <cell r="G1839" t="str">
            <v>ｍ</v>
          </cell>
        </row>
        <row r="1840">
          <cell r="B1840" t="str">
            <v>124-08</v>
          </cell>
          <cell r="C1840" t="str">
            <v>シーリング</v>
          </cell>
          <cell r="D1840" t="str">
            <v/>
          </cell>
          <cell r="E1840" t="str">
            <v>少変位部(ﾉﾝﾜｰｷﾝｸﾞ)ﾎﾟﾘｻﾙﾌｧｲﾄﾞ系(PS-2) 幅10以下</v>
          </cell>
          <cell r="G1840" t="str">
            <v>ｍ</v>
          </cell>
        </row>
        <row r="1841">
          <cell r="B1841" t="str">
            <v>124-09</v>
          </cell>
          <cell r="C1841" t="str">
            <v>シーリング</v>
          </cell>
          <cell r="D1841" t="str">
            <v/>
          </cell>
          <cell r="E1841" t="str">
            <v>少変位部(ﾉﾝﾜｰｷﾝｸﾞ)ﾎﾟﾘｻﾙﾌｧｲﾄﾞ系(PS-2) 幅10-15以下</v>
          </cell>
          <cell r="G1841" t="str">
            <v>ｍ</v>
          </cell>
        </row>
        <row r="1842">
          <cell r="B1842" t="str">
            <v>124-10</v>
          </cell>
          <cell r="C1842" t="str">
            <v>シーリング</v>
          </cell>
          <cell r="D1842" t="str">
            <v/>
          </cell>
          <cell r="E1842" t="str">
            <v>少変位部(ﾉﾝﾜｰｷﾝｸﾞ)ﾎﾟﾘｻﾙﾌｧｲﾄﾞ系(PS-2) 幅15-20以下</v>
          </cell>
          <cell r="G1842" t="str">
            <v>ｍ</v>
          </cell>
        </row>
        <row r="1843">
          <cell r="B1843" t="str">
            <v>124-11</v>
          </cell>
          <cell r="C1843" t="str">
            <v>シーリング</v>
          </cell>
          <cell r="D1843" t="str">
            <v/>
          </cell>
          <cell r="E1843" t="str">
            <v>少変位部(ﾉﾝﾜｰｷﾝｸﾞ)ﾎﾟﾘｻﾙﾌｧｲﾄﾞ系(PS-2) 幅20-25以下</v>
          </cell>
          <cell r="G1843" t="str">
            <v>ｍ</v>
          </cell>
        </row>
        <row r="1844">
          <cell r="B1844" t="str">
            <v>124-12</v>
          </cell>
          <cell r="C1844" t="str">
            <v>シーリング</v>
          </cell>
          <cell r="D1844" t="str">
            <v/>
          </cell>
          <cell r="E1844" t="str">
            <v>少変位部(ﾉﾝﾜｰｷﾝｸﾞ)ﾎﾟﾘｻﾙﾌｧｲﾄﾞ系(PS-2) 幅25-30以下</v>
          </cell>
          <cell r="G1844" t="str">
            <v>ｍ</v>
          </cell>
        </row>
        <row r="1845">
          <cell r="B1845" t="str">
            <v>124-13</v>
          </cell>
          <cell r="C1845" t="str">
            <v>シーリング</v>
          </cell>
          <cell r="D1845" t="str">
            <v/>
          </cell>
          <cell r="E1845" t="str">
            <v>少変位部(ﾉﾝﾜｰｷﾝｸﾞ)ﾎﾟﾘｳﾚﾀﾝ系(PU-2) 幅10以下</v>
          </cell>
          <cell r="G1845" t="str">
            <v>ｍ</v>
          </cell>
        </row>
        <row r="1846">
          <cell r="B1846" t="str">
            <v>124-14</v>
          </cell>
          <cell r="C1846" t="str">
            <v>シーリング</v>
          </cell>
          <cell r="D1846" t="str">
            <v/>
          </cell>
          <cell r="E1846" t="str">
            <v>少変位部(ﾉﾝﾜｰｷﾝｸﾞ)ﾎﾟﾘｳﾚﾀﾝ系(PU-2) 幅10-15以下</v>
          </cell>
          <cell r="G1846" t="str">
            <v>ｍ</v>
          </cell>
        </row>
        <row r="1847">
          <cell r="B1847" t="str">
            <v>125-01</v>
          </cell>
          <cell r="C1847" t="str">
            <v>シーリング</v>
          </cell>
          <cell r="D1847" t="str">
            <v/>
          </cell>
          <cell r="E1847" t="str">
            <v>少変位部(ﾉﾝﾜｰｷﾝｸﾞ)ﾎﾟﾘｳﾚﾀﾝ系(PU-2) 幅15-20以下</v>
          </cell>
          <cell r="G1847" t="str">
            <v>ｍ</v>
          </cell>
        </row>
        <row r="1848">
          <cell r="B1848" t="str">
            <v>125-02</v>
          </cell>
          <cell r="C1848" t="str">
            <v>シーリング</v>
          </cell>
          <cell r="D1848" t="str">
            <v/>
          </cell>
          <cell r="E1848" t="str">
            <v>少変位部(ﾉﾝﾜｰｷﾝｸﾞ)ﾎﾟﾘｳﾚﾀﾝ系(PU-2) 幅20-25以下</v>
          </cell>
          <cell r="G1848" t="str">
            <v>ｍ</v>
          </cell>
        </row>
        <row r="1849">
          <cell r="B1849" t="str">
            <v>125-03</v>
          </cell>
          <cell r="C1849" t="str">
            <v>シーリング</v>
          </cell>
          <cell r="D1849" t="str">
            <v/>
          </cell>
          <cell r="E1849" t="str">
            <v>少変位部(ﾉﾝﾜｰｷﾝｸﾞ)ﾎﾟﾘｳﾚﾀﾝ系(PU-2) 幅25-30以下</v>
          </cell>
          <cell r="G1849" t="str">
            <v>ｍ</v>
          </cell>
        </row>
        <row r="1850">
          <cell r="B1850" t="str">
            <v>125-04</v>
          </cell>
          <cell r="C1850" t="str">
            <v>シーリング</v>
          </cell>
          <cell r="D1850" t="str">
            <v/>
          </cell>
          <cell r="E1850" t="str">
            <v>ｺﾝｸﾘｰﾄ目地(ﾉﾝﾜｰｷﾝｸﾞ)ﾎﾟﾘｻﾙﾌｧｲﾄﾞ系(PS-2) 幅10以下</v>
          </cell>
          <cell r="G1850" t="str">
            <v>ｍ</v>
          </cell>
        </row>
        <row r="1851">
          <cell r="B1851" t="str">
            <v>125-05</v>
          </cell>
          <cell r="C1851" t="str">
            <v>シーリング</v>
          </cell>
          <cell r="D1851" t="str">
            <v/>
          </cell>
          <cell r="E1851" t="str">
            <v>ｺﾝｸﾘｰﾄ目地(ﾉﾝﾜｰｷﾝｸﾞ)ﾎﾟﾘｻﾙﾌｧｲﾄﾞ系(PS-2) 幅10-15以下</v>
          </cell>
          <cell r="G1851" t="str">
            <v>ｍ</v>
          </cell>
        </row>
        <row r="1852">
          <cell r="B1852" t="str">
            <v>125-06</v>
          </cell>
          <cell r="C1852" t="str">
            <v>シーリング</v>
          </cell>
          <cell r="D1852" t="str">
            <v/>
          </cell>
          <cell r="E1852" t="str">
            <v>ｺﾝｸﾘｰﾄ目地(ﾉﾝﾜｰｷﾝｸﾞ)ﾎﾟﾘｻﾙﾌｧｲﾄﾞ系(PS-2) 幅15-20以下</v>
          </cell>
          <cell r="G1852" t="str">
            <v>ｍ</v>
          </cell>
        </row>
        <row r="1853">
          <cell r="B1853" t="str">
            <v>125-07</v>
          </cell>
          <cell r="C1853" t="str">
            <v>シーリング</v>
          </cell>
          <cell r="D1853" t="str">
            <v/>
          </cell>
          <cell r="E1853" t="str">
            <v>ｺﾝｸﾘｰﾄ目地(ﾉﾝﾜｰｷﾝｸﾞ)ﾎﾟﾘｻﾙﾌｧｲﾄﾞ系(PS-2) 幅20-25以下</v>
          </cell>
          <cell r="G1853" t="str">
            <v>ｍ</v>
          </cell>
        </row>
        <row r="1854">
          <cell r="B1854" t="str">
            <v>125-08</v>
          </cell>
          <cell r="C1854" t="str">
            <v>シーリング</v>
          </cell>
          <cell r="D1854" t="str">
            <v/>
          </cell>
          <cell r="E1854" t="str">
            <v>ｺﾝｸﾘｰﾄ目地(ﾉﾝﾜｰｷﾝｸﾞ)ﾎﾟﾘｻﾙﾌｧｲﾄﾞ系(PS-2) 幅25-30以下</v>
          </cell>
          <cell r="G1854" t="str">
            <v>ｍ</v>
          </cell>
        </row>
        <row r="1855">
          <cell r="B1855" t="str">
            <v>125-09</v>
          </cell>
          <cell r="C1855" t="str">
            <v>シーリング</v>
          </cell>
          <cell r="D1855" t="str">
            <v/>
          </cell>
          <cell r="E1855" t="str">
            <v>ｺﾝｸﾘｰﾄ目地(ﾉﾝﾜｰｷﾝｸﾞ)ﾎﾟﾘｳﾚﾀﾝ系(PU-2) 幅10以下</v>
          </cell>
          <cell r="G1855" t="str">
            <v>ｍ</v>
          </cell>
        </row>
        <row r="1856">
          <cell r="B1856" t="str">
            <v>125-10</v>
          </cell>
          <cell r="C1856" t="str">
            <v>シーリング</v>
          </cell>
          <cell r="D1856" t="str">
            <v/>
          </cell>
          <cell r="E1856" t="str">
            <v>ｺﾝｸﾘｰﾄ目地(ﾉﾝﾜｰｷﾝｸﾞ)ﾎﾟﾘｳﾚﾀﾝ系(PU-2) 幅10-15以下</v>
          </cell>
          <cell r="G1856" t="str">
            <v>ｍ</v>
          </cell>
        </row>
        <row r="1857">
          <cell r="B1857" t="str">
            <v>125-11</v>
          </cell>
          <cell r="C1857" t="str">
            <v>シーリング</v>
          </cell>
          <cell r="D1857" t="str">
            <v/>
          </cell>
          <cell r="E1857" t="str">
            <v>ｺﾝｸﾘｰﾄ目地(ﾉﾝﾜｰｷﾝｸﾞ)ﾎﾟﾘｳﾚﾀﾝ系(PU-2) 幅15-20以下</v>
          </cell>
          <cell r="G1857" t="str">
            <v>ｍ</v>
          </cell>
        </row>
        <row r="1858">
          <cell r="B1858" t="str">
            <v>125-12</v>
          </cell>
          <cell r="C1858" t="str">
            <v>シーリング</v>
          </cell>
          <cell r="D1858" t="str">
            <v/>
          </cell>
          <cell r="E1858" t="str">
            <v>ｺﾝｸﾘｰﾄ目地(ﾉﾝﾜｰｷﾝｸﾞ)ﾎﾟﾘｳﾚﾀﾝ系(PU-2) 幅20-25以下</v>
          </cell>
          <cell r="G1858" t="str">
            <v>ｍ</v>
          </cell>
        </row>
        <row r="1859">
          <cell r="B1859" t="str">
            <v>125-13</v>
          </cell>
          <cell r="C1859" t="str">
            <v>シーリング</v>
          </cell>
          <cell r="D1859" t="str">
            <v/>
          </cell>
          <cell r="E1859" t="str">
            <v>ｺﾝｸﾘｰﾄ目地(ﾉﾝﾜｰｷﾝｸﾞ)ﾎﾟﾘｳﾚﾀﾝ系(PU-2) 幅25-30以下</v>
          </cell>
          <cell r="G1859" t="str">
            <v>ｍ</v>
          </cell>
        </row>
        <row r="1860">
          <cell r="B1860" t="str">
            <v>125-14</v>
          </cell>
          <cell r="C1860" t="str">
            <v>シーリング</v>
          </cell>
          <cell r="D1860" t="str">
            <v/>
          </cell>
          <cell r="E1860" t="str">
            <v>建具枠周囲(ﾉﾝﾜｰｷﾝｸﾞ)変成ｼﾘｺ-ﾝ系(MS-2) 幅10以下</v>
          </cell>
          <cell r="G1860" t="str">
            <v>ｍ</v>
          </cell>
        </row>
        <row r="1861">
          <cell r="B1861" t="str">
            <v>126-01</v>
          </cell>
          <cell r="C1861" t="str">
            <v>シーリング</v>
          </cell>
          <cell r="D1861" t="str">
            <v/>
          </cell>
          <cell r="E1861" t="str">
            <v>建具枠周囲(ﾉﾝﾜｰｷﾝｸﾞ)変成ｼﾘｺ-ﾝ系(MS-2) 幅10-15以下</v>
          </cell>
          <cell r="G1861" t="str">
            <v>ｍ</v>
          </cell>
        </row>
        <row r="1862">
          <cell r="B1862" t="str">
            <v>126-02</v>
          </cell>
          <cell r="C1862" t="str">
            <v>シーリング</v>
          </cell>
          <cell r="D1862" t="str">
            <v/>
          </cell>
          <cell r="E1862" t="str">
            <v>建具枠周囲(ﾉﾝﾜｰｷﾝｸﾞ)変成ｼﾘｺ-ﾝ系(MS-2) 幅15-20以下</v>
          </cell>
          <cell r="G1862" t="str">
            <v>ｍ</v>
          </cell>
        </row>
        <row r="1863">
          <cell r="B1863" t="str">
            <v>126-03</v>
          </cell>
          <cell r="C1863" t="str">
            <v>シーリング</v>
          </cell>
          <cell r="D1863" t="str">
            <v/>
          </cell>
          <cell r="E1863" t="str">
            <v>石目地(ﾉﾝﾜｰｷﾝｸﾞ)ﾎﾟﾘｻﾙﾌｧｲﾄﾞ系(PS-2) 幅10以下</v>
          </cell>
          <cell r="G1863" t="str">
            <v>ｍ</v>
          </cell>
        </row>
        <row r="1864">
          <cell r="B1864" t="str">
            <v>126-04</v>
          </cell>
          <cell r="C1864" t="str">
            <v>シーリング</v>
          </cell>
          <cell r="D1864" t="str">
            <v/>
          </cell>
          <cell r="E1864" t="str">
            <v>石目地(ﾉﾝﾜｰｷﾝｸﾞ)ﾎﾟﾘｻﾙﾌｧｲﾄﾞ系(PS-2) 幅10-15以下</v>
          </cell>
          <cell r="G1864" t="str">
            <v>ｍ</v>
          </cell>
        </row>
        <row r="1865">
          <cell r="B1865" t="str">
            <v>126-05</v>
          </cell>
          <cell r="C1865" t="str">
            <v>シーリング</v>
          </cell>
          <cell r="D1865" t="str">
            <v/>
          </cell>
          <cell r="E1865" t="str">
            <v>石目地(ﾉﾝﾜｰｷﾝｸﾞ)ﾎﾟﾘｻﾙﾌｧｲﾄﾞ系(PS-2) 幅15-20以下</v>
          </cell>
          <cell r="G1865" t="str">
            <v>ｍ</v>
          </cell>
        </row>
        <row r="1866">
          <cell r="B1866" t="str">
            <v>126-06</v>
          </cell>
          <cell r="C1866" t="str">
            <v>シーリング</v>
          </cell>
          <cell r="D1866" t="str">
            <v/>
          </cell>
          <cell r="E1866" t="str">
            <v>ﾀｲﾙ目地(ﾉﾝﾜｰｷﾝｸﾞ)ﾎﾟﾘｻﾙﾌｧｲﾄﾞ系(PS-2) 幅10以下</v>
          </cell>
          <cell r="G1866" t="str">
            <v>ｍ</v>
          </cell>
        </row>
        <row r="1867">
          <cell r="B1867" t="str">
            <v>126-07</v>
          </cell>
          <cell r="C1867" t="str">
            <v>シーリング</v>
          </cell>
          <cell r="D1867" t="str">
            <v/>
          </cell>
          <cell r="E1867" t="str">
            <v>ﾀｲﾙ目地(ﾉﾝﾜｰｷﾝｸﾞ)ﾎﾟﾘｻﾙﾌｧｲﾄﾞ系(PS-2) 幅10-15以下</v>
          </cell>
          <cell r="G1867" t="str">
            <v>ｍ</v>
          </cell>
        </row>
        <row r="1868">
          <cell r="B1868" t="str">
            <v>126-08</v>
          </cell>
          <cell r="C1868" t="str">
            <v>シーリング</v>
          </cell>
          <cell r="D1868" t="str">
            <v/>
          </cell>
          <cell r="E1868" t="str">
            <v>ﾀｲﾙ目地(ﾉﾝﾜｰｷﾝｸﾞ)ﾎﾟﾘｻﾙﾌｧｲﾄﾞ系(PS-2) 幅15-20以下</v>
          </cell>
          <cell r="G1868" t="str">
            <v>ｍ</v>
          </cell>
        </row>
        <row r="1869">
          <cell r="B1869" t="str">
            <v>126-09</v>
          </cell>
          <cell r="C1869" t="str">
            <v>床タイル張り</v>
          </cell>
          <cell r="D1869" t="str">
            <v/>
          </cell>
          <cell r="E1869" t="str">
            <v>一般床ﾀｲﾙ張 施工手間 100mm角 下地ﾓﾙﾀﾙ別途</v>
          </cell>
          <cell r="G1869" t="str">
            <v>㎡</v>
          </cell>
        </row>
        <row r="1870">
          <cell r="B1870" t="str">
            <v>126-10</v>
          </cell>
          <cell r="C1870" t="str">
            <v>床タイル張り</v>
          </cell>
          <cell r="D1870" t="str">
            <v/>
          </cell>
          <cell r="E1870" t="str">
            <v>一般床ﾀｲﾙ張 施工手間 150mm角 下地ﾓﾙﾀﾙ別途</v>
          </cell>
          <cell r="G1870" t="str">
            <v>㎡</v>
          </cell>
        </row>
        <row r="1871">
          <cell r="B1871" t="str">
            <v>126-11</v>
          </cell>
          <cell r="C1871" t="str">
            <v>床タイル張り</v>
          </cell>
          <cell r="D1871" t="str">
            <v/>
          </cell>
          <cell r="E1871" t="str">
            <v>一般床ﾀｲﾙ張 磁器質 無ゆう 100mm角 下地ﾓﾙﾀﾙ別途</v>
          </cell>
          <cell r="G1871" t="str">
            <v>㎡</v>
          </cell>
        </row>
        <row r="1872">
          <cell r="B1872" t="str">
            <v>126-12</v>
          </cell>
          <cell r="C1872" t="str">
            <v>床タイル張り</v>
          </cell>
          <cell r="D1872" t="str">
            <v/>
          </cell>
          <cell r="E1872" t="str">
            <v>一般床ﾀｲﾙ張 磁器質 無ゆう 150mm角 下地ﾓﾙﾀﾙ別途</v>
          </cell>
          <cell r="G1872" t="str">
            <v>㎡</v>
          </cell>
        </row>
        <row r="1873">
          <cell r="B1873" t="str">
            <v>126-13</v>
          </cell>
          <cell r="C1873" t="str">
            <v>床タイル張り</v>
          </cell>
          <cell r="D1873" t="str">
            <v/>
          </cell>
          <cell r="E1873" t="str">
            <v>ﾕﾆｯﾄﾀｲﾙ張 施工手間 100mm角 下地ﾓﾙﾀﾙ別途</v>
          </cell>
          <cell r="G1873" t="str">
            <v>㎡</v>
          </cell>
        </row>
        <row r="1874">
          <cell r="B1874" t="str">
            <v>126-14</v>
          </cell>
        </row>
        <row r="1875">
          <cell r="B1875" t="str">
            <v>127-01</v>
          </cell>
          <cell r="C1875" t="str">
            <v>床タイル張り</v>
          </cell>
          <cell r="D1875" t="str">
            <v/>
          </cell>
          <cell r="E1875" t="str">
            <v>ﾕﾆｯﾄﾀｲﾙ張 磁器質 無ゆう 100mm角 下地ﾓﾙﾀﾙ別途</v>
          </cell>
          <cell r="G1875" t="str">
            <v>㎡</v>
          </cell>
        </row>
        <row r="1876">
          <cell r="B1876" t="str">
            <v>127-02</v>
          </cell>
          <cell r="C1876" t="str">
            <v>床タイル張り</v>
          </cell>
          <cell r="D1876" t="str">
            <v/>
          </cell>
          <cell r="E1876" t="str">
            <v>大型床ﾀｲﾙ張 施工手間 200mm角 敷ﾓﾙﾀﾙ共</v>
          </cell>
          <cell r="G1876" t="str">
            <v>㎡</v>
          </cell>
        </row>
        <row r="1877">
          <cell r="B1877" t="str">
            <v>127-03</v>
          </cell>
          <cell r="C1877" t="str">
            <v>床タイル張り</v>
          </cell>
          <cell r="D1877" t="str">
            <v/>
          </cell>
          <cell r="E1877" t="str">
            <v>大型床ﾀｲﾙ張 施工手間 300mm角 敷ﾓﾙﾀﾙ共</v>
          </cell>
          <cell r="G1877" t="str">
            <v>㎡</v>
          </cell>
        </row>
        <row r="1878">
          <cell r="B1878" t="str">
            <v>127-04</v>
          </cell>
          <cell r="C1878" t="str">
            <v>床ﾓｻﾞｲｸﾀｲﾙ張り</v>
          </cell>
          <cell r="D1878" t="str">
            <v/>
          </cell>
          <cell r="E1878" t="str">
            <v>ﾕﾆｯﾄﾀｲﾙ張 施工手間 25mm角 下地ﾓﾙﾀﾙ別途</v>
          </cell>
          <cell r="G1878" t="str">
            <v>㎡</v>
          </cell>
        </row>
        <row r="1879">
          <cell r="B1879" t="str">
            <v>127-05</v>
          </cell>
          <cell r="C1879" t="str">
            <v>床ﾓｻﾞｲｸﾀｲﾙ張り</v>
          </cell>
          <cell r="D1879" t="str">
            <v/>
          </cell>
          <cell r="E1879" t="str">
            <v>ﾕﾆｯﾄﾀｲﾙ張 施工手間 50mm角 下地ﾓﾙﾀﾙ別途</v>
          </cell>
          <cell r="G1879" t="str">
            <v>㎡</v>
          </cell>
        </row>
        <row r="1880">
          <cell r="B1880" t="str">
            <v>127-06</v>
          </cell>
          <cell r="C1880" t="str">
            <v>床階段用ﾀｲﾙ張り</v>
          </cell>
          <cell r="D1880" t="str">
            <v/>
          </cell>
          <cell r="E1880" t="str">
            <v>段鼻 施工手間 100mm角 下地ﾓﾙﾀﾙ別途</v>
          </cell>
          <cell r="G1880" t="str">
            <v>ｍ</v>
          </cell>
        </row>
        <row r="1881">
          <cell r="B1881" t="str">
            <v>127-07</v>
          </cell>
          <cell r="C1881" t="str">
            <v>床階段用ﾀｲﾙ張り</v>
          </cell>
          <cell r="D1881" t="str">
            <v/>
          </cell>
          <cell r="E1881" t="str">
            <v>段鼻 施工手間 150mm角 下地ﾓﾙﾀﾙ別途</v>
          </cell>
          <cell r="G1881" t="str">
            <v>ｍ</v>
          </cell>
        </row>
        <row r="1882">
          <cell r="B1882" t="str">
            <v>127-08</v>
          </cell>
          <cell r="C1882" t="str">
            <v>床階段用ﾀｲﾙ張り</v>
          </cell>
          <cell r="D1882" t="str">
            <v/>
          </cell>
          <cell r="E1882" t="str">
            <v>段鼻 磁器質 無ゆう 100mm角 下地ﾓﾙﾀﾙ別途</v>
          </cell>
          <cell r="G1882" t="str">
            <v>ｍ</v>
          </cell>
        </row>
        <row r="1883">
          <cell r="B1883" t="str">
            <v>127-09</v>
          </cell>
          <cell r="C1883" t="str">
            <v>床階段用ﾀｲﾙ張り</v>
          </cell>
          <cell r="D1883" t="str">
            <v/>
          </cell>
          <cell r="E1883" t="str">
            <v>段鼻 磁器質 無ゆう 150mm角 下地ﾓﾙﾀﾙ別途</v>
          </cell>
          <cell r="G1883" t="str">
            <v>ｍ</v>
          </cell>
        </row>
        <row r="1884">
          <cell r="B1884" t="str">
            <v>127-10</v>
          </cell>
          <cell r="C1884" t="str">
            <v>床階段用ﾀｲﾙ張り</v>
          </cell>
          <cell r="D1884" t="str">
            <v/>
          </cell>
          <cell r="E1884" t="str">
            <v>垂付き段鼻 施工手間 100mm角 下地ﾓﾙﾀﾙ別途</v>
          </cell>
          <cell r="G1884" t="str">
            <v>ｍ</v>
          </cell>
        </row>
        <row r="1885">
          <cell r="B1885" t="str">
            <v>127-11</v>
          </cell>
          <cell r="C1885" t="str">
            <v>床階段用ﾀｲﾙ張り</v>
          </cell>
          <cell r="D1885" t="str">
            <v/>
          </cell>
          <cell r="E1885" t="str">
            <v>垂付き段鼻 施工手間 150mm角 下地ﾓﾙﾀﾙ別途</v>
          </cell>
          <cell r="G1885" t="str">
            <v>ｍ</v>
          </cell>
        </row>
        <row r="1886">
          <cell r="B1886" t="str">
            <v>127-12</v>
          </cell>
          <cell r="C1886" t="str">
            <v>床階段用ﾀｲﾙ張り</v>
          </cell>
          <cell r="D1886" t="str">
            <v/>
          </cell>
          <cell r="E1886" t="str">
            <v>垂付き段鼻 磁器質 無ゆう 100mm角 下地ﾓﾙﾀﾙ別途</v>
          </cell>
          <cell r="G1886" t="str">
            <v>ｍ</v>
          </cell>
        </row>
        <row r="1887">
          <cell r="B1887" t="str">
            <v>127-13</v>
          </cell>
          <cell r="C1887" t="str">
            <v>床階段用ﾀｲﾙ張り</v>
          </cell>
          <cell r="D1887" t="str">
            <v/>
          </cell>
          <cell r="E1887" t="str">
            <v>垂付き段鼻 磁器質 無ゆう 150mm角 下地ﾓﾙﾀﾙ別途</v>
          </cell>
          <cell r="G1887" t="str">
            <v>ｍ</v>
          </cell>
        </row>
        <row r="1888">
          <cell r="B1888" t="str">
            <v>127-14</v>
          </cell>
          <cell r="C1888" t="str">
            <v>内装壁ﾓｻﾞｲｸﾀｲﾙ張り</v>
          </cell>
          <cell r="E1888" t="str">
            <v>ﾕﾆｯﾄﾀｲﾙﾏｽｸ張り 施工手間 50角 平 45×45 下地ﾓﾙﾀﾙ別途</v>
          </cell>
          <cell r="G1888" t="str">
            <v>㎡</v>
          </cell>
        </row>
        <row r="1889">
          <cell r="B1889" t="str">
            <v>128-01</v>
          </cell>
          <cell r="C1889" t="str">
            <v>内装壁ﾓｻﾞｲｸﾀｲﾙ張り</v>
          </cell>
          <cell r="E1889" t="str">
            <v>ﾕﾆｯﾄﾀｲﾙﾏｽｸ張り 施工手間 50二丁 平 95×45 下地ﾓﾙﾀﾙ別途</v>
          </cell>
          <cell r="G1889" t="str">
            <v>㎡</v>
          </cell>
        </row>
        <row r="1890">
          <cell r="B1890" t="str">
            <v>128-02</v>
          </cell>
          <cell r="C1890" t="str">
            <v>内装壁ﾓｻﾞｲｸﾀｲﾙ張り</v>
          </cell>
          <cell r="E1890" t="str">
            <v>ﾕﾆｯﾄﾀｲﾙﾏｽｸ張り 磁器質 施ゆう 50角 平 45×45 下地ﾓﾙﾀﾙ別途</v>
          </cell>
          <cell r="G1890" t="str">
            <v>㎡</v>
          </cell>
        </row>
        <row r="1891">
          <cell r="B1891" t="str">
            <v>128-03</v>
          </cell>
          <cell r="C1891" t="str">
            <v>内装壁ﾓｻﾞｲｸﾀｲﾙ張り</v>
          </cell>
          <cell r="E1891" t="str">
            <v>ﾕﾆｯﾄﾀｲﾙﾏｽｸ張り 磁器質 施ゆう 50二丁 平 95×45 下地ﾓﾙﾀﾙ別途</v>
          </cell>
          <cell r="G1891" t="str">
            <v>㎡</v>
          </cell>
        </row>
        <row r="1892">
          <cell r="B1892" t="str">
            <v>128-04</v>
          </cell>
          <cell r="C1892" t="str">
            <v>内装壁ﾓｻﾞｲｸﾀｲﾙ張り</v>
          </cell>
          <cell r="E1892" t="str">
            <v>ﾕﾆｯﾄﾀｲﾙﾓｻﾞｲｸﾀｲﾙ張り 施工手間 25mm角 下地ﾓﾙﾀﾙ別途</v>
          </cell>
          <cell r="G1892" t="str">
            <v>㎡</v>
          </cell>
        </row>
        <row r="1893">
          <cell r="B1893" t="str">
            <v>128-05</v>
          </cell>
          <cell r="C1893" t="str">
            <v>内装壁ﾓｻﾞｲｸﾀｲﾙ張り（役物）</v>
          </cell>
          <cell r="E1893" t="str">
            <v>ﾕﾆｯﾄﾀｲﾙﾏｽｸ張り 施工手間 50角 曲がり(45+45)×45 下地ﾓﾙﾀﾙ別途</v>
          </cell>
          <cell r="G1893" t="str">
            <v>ｍ</v>
          </cell>
        </row>
        <row r="1894">
          <cell r="B1894" t="str">
            <v>128-06</v>
          </cell>
          <cell r="C1894" t="str">
            <v>内装壁ﾓｻﾞｲｸﾀｲﾙ張り（役物）</v>
          </cell>
          <cell r="E1894" t="str">
            <v>ﾕﾆｯﾄﾀｲﾙﾏｽｸ張り 施工手間 50二丁 曲がり(95+45)×45 下地ﾓﾙﾀﾙ別途</v>
          </cell>
          <cell r="G1894" t="str">
            <v>ｍ</v>
          </cell>
        </row>
        <row r="1895">
          <cell r="B1895" t="str">
            <v>128-07</v>
          </cell>
          <cell r="C1895" t="str">
            <v>内装壁ﾓｻﾞｲｸﾀｲﾙ張り（役物）</v>
          </cell>
          <cell r="E1895" t="str">
            <v>ﾕﾆｯﾄﾀｲﾙﾏｽｸ張り 施工手間 50二丁 屏風曲95×(45+45) 下地ﾓﾙﾀﾙ別途</v>
          </cell>
          <cell r="G1895" t="str">
            <v>ｍ</v>
          </cell>
        </row>
        <row r="1896">
          <cell r="B1896" t="str">
            <v>128-08</v>
          </cell>
          <cell r="C1896" t="str">
            <v>内装壁ﾓｻﾞｲｸﾀｲﾙ張り（役物）</v>
          </cell>
          <cell r="E1896" t="str">
            <v>ﾕﾆｯﾄﾀｲﾙﾏｽｸ張り 施工手間 50二丁 屏風曲95×(45+45) 面台 下地ﾓﾙﾀﾙ別途</v>
          </cell>
          <cell r="G1896" t="str">
            <v>ｍ</v>
          </cell>
        </row>
        <row r="1897">
          <cell r="B1897" t="str">
            <v>128-09</v>
          </cell>
          <cell r="C1897" t="str">
            <v>内装壁ﾓｻﾞｲｸﾀｲﾙ張り（役物）</v>
          </cell>
          <cell r="E1897" t="str">
            <v>ﾕﾆｯﾄﾀｲﾙﾏｽｸ張り 磁器質 施ゆう 50角 曲がり(45+45)×45 下地ﾓﾙﾀﾙ別途</v>
          </cell>
          <cell r="G1897" t="str">
            <v>ｍ</v>
          </cell>
        </row>
        <row r="1898">
          <cell r="B1898" t="str">
            <v>128-10</v>
          </cell>
          <cell r="C1898" t="str">
            <v>内装壁ﾓｻﾞｲｸﾀｲﾙ張り（役物）</v>
          </cell>
          <cell r="E1898" t="str">
            <v>ﾕﾆｯﾄﾀｲﾙﾏｽｸ張り 磁器質 施ゆう 50二丁 曲がり(95+45)×45 下地ﾓﾙﾀﾙ別途</v>
          </cell>
          <cell r="G1898" t="str">
            <v>ｍ</v>
          </cell>
        </row>
        <row r="1899">
          <cell r="B1899" t="str">
            <v>128-11</v>
          </cell>
          <cell r="C1899" t="str">
            <v>内装壁ﾓｻﾞｲｸﾀｲﾙ張り（役物）</v>
          </cell>
          <cell r="E1899" t="str">
            <v>ﾕﾆｯﾄﾀｲﾙﾏｽｸ張り 磁器質 施ゆう 50二丁 屏風曲95×(45+45) 下地ﾓﾙﾀﾙ別途</v>
          </cell>
          <cell r="G1899" t="str">
            <v>ｍ</v>
          </cell>
        </row>
        <row r="1900">
          <cell r="B1900" t="str">
            <v>128-12</v>
          </cell>
          <cell r="C1900" t="str">
            <v>内装壁ﾓｻﾞｲｸﾀｲﾙ張り（役物）</v>
          </cell>
          <cell r="E1900" t="str">
            <v>ﾕﾆｯﾄﾀｲﾙﾏｽｸ張り 磁器質 施ゆう 50二丁 屏風曲95×(45+45) 面台 下地ﾓﾙﾀﾙ別途</v>
          </cell>
          <cell r="G1900" t="str">
            <v>ｍ</v>
          </cell>
        </row>
        <row r="1901">
          <cell r="B1901" t="str">
            <v>128-13</v>
          </cell>
          <cell r="C1901" t="str">
            <v>内装壁ﾀｲﾙ張り</v>
          </cell>
          <cell r="E1901" t="str">
            <v>改良積上張り 施工手間 100mm角 下地ﾓﾙﾀﾙ別途</v>
          </cell>
          <cell r="G1901" t="str">
            <v>㎡</v>
          </cell>
        </row>
        <row r="1902">
          <cell r="B1902" t="str">
            <v>128-14</v>
          </cell>
          <cell r="C1902" t="str">
            <v>内装壁ﾀｲﾙ張り</v>
          </cell>
          <cell r="E1902" t="str">
            <v>改良積上張り 陶器質 施ゆう 100mm角 下地ﾓﾙﾀﾙ別途</v>
          </cell>
          <cell r="G1902" t="str">
            <v>㎡</v>
          </cell>
        </row>
        <row r="1903">
          <cell r="B1903" t="str">
            <v>129-01</v>
          </cell>
          <cell r="C1903" t="str">
            <v>内装壁ﾀｲﾙ張り</v>
          </cell>
          <cell r="E1903" t="str">
            <v>ﾕﾆｯﾄﾀｲﾙ接着張り(ﾀｲﾌﾟⅠ) 施工手間 100mm角 ﾓﾙﾀﾙ面</v>
          </cell>
          <cell r="G1903" t="str">
            <v>㎡</v>
          </cell>
        </row>
        <row r="1904">
          <cell r="B1904" t="str">
            <v>129-02</v>
          </cell>
          <cell r="C1904" t="str">
            <v>内装壁ﾀｲﾙ張り</v>
          </cell>
          <cell r="E1904" t="str">
            <v>ﾕﾆｯﾄﾀｲﾙ接着張り(ﾀｲﾌﾟⅠ) 施工手間 100mm角 ﾎﾞｰﾄﾞ面</v>
          </cell>
          <cell r="G1904" t="str">
            <v>㎡</v>
          </cell>
        </row>
        <row r="1905">
          <cell r="B1905" t="str">
            <v>129-03</v>
          </cell>
          <cell r="C1905" t="str">
            <v>内装壁ﾀｲﾙ張り</v>
          </cell>
          <cell r="E1905" t="str">
            <v>ﾕﾆｯﾄﾀｲﾙ接着張り(ﾀｲﾌﾟⅠ) 陶器質 施ゆう 100mm角 ﾓﾙﾀﾙ面</v>
          </cell>
          <cell r="G1905" t="str">
            <v>㎡</v>
          </cell>
        </row>
        <row r="1906">
          <cell r="B1906" t="str">
            <v>129-04</v>
          </cell>
          <cell r="C1906" t="str">
            <v>内装壁ﾀｲﾙ張り</v>
          </cell>
          <cell r="E1906" t="str">
            <v>ﾕﾆｯﾄﾀｲﾙ接着張り(ﾀｲﾌﾟⅠ) 陶器質 施ゆう 100mm角 ﾎﾞｰﾄﾞ面</v>
          </cell>
          <cell r="G1906" t="str">
            <v>㎡</v>
          </cell>
        </row>
        <row r="1907">
          <cell r="B1907" t="str">
            <v>129-05</v>
          </cell>
          <cell r="C1907" t="str">
            <v>内装壁ﾀｲﾙ張り</v>
          </cell>
          <cell r="E1907" t="str">
            <v>ﾕﾆｯﾄﾀｲﾙ接着張り(ﾀｲﾌﾟⅡ) 施工手間 100mm角 ﾓﾙﾀﾙ面</v>
          </cell>
          <cell r="G1907" t="str">
            <v>㎡</v>
          </cell>
        </row>
        <row r="1908">
          <cell r="B1908" t="str">
            <v>129-06</v>
          </cell>
          <cell r="C1908" t="str">
            <v>内装壁ﾀｲﾙ張り</v>
          </cell>
          <cell r="E1908" t="str">
            <v>ﾕﾆｯﾄﾀｲﾙ接着張り(ﾀｲﾌﾟⅡ) 施工手間 100mm角 ﾎﾞｰﾄﾞ面</v>
          </cell>
          <cell r="G1908" t="str">
            <v>㎡</v>
          </cell>
        </row>
        <row r="1909">
          <cell r="B1909" t="str">
            <v>129-07</v>
          </cell>
          <cell r="C1909" t="str">
            <v>内装壁ﾀｲﾙ張り</v>
          </cell>
          <cell r="E1909" t="str">
            <v>ﾕﾆｯﾄﾀｲﾙ接着張り(ﾀｲﾌﾟⅡ) 陶器質 施ゆう 100mm角 ﾓﾙﾀﾙ面</v>
          </cell>
          <cell r="G1909" t="str">
            <v>㎡</v>
          </cell>
        </row>
        <row r="1910">
          <cell r="B1910" t="str">
            <v>129-08</v>
          </cell>
          <cell r="C1910" t="str">
            <v>内装壁ﾀｲﾙ張り</v>
          </cell>
          <cell r="E1910" t="str">
            <v>ﾕﾆｯﾄﾀｲﾙ接着張り(ﾀｲﾌﾟⅡ) 陶器質 施ゆう 100mm角 ﾎﾞｰﾄﾞ面</v>
          </cell>
          <cell r="G1910" t="str">
            <v>㎡</v>
          </cell>
        </row>
        <row r="1911">
          <cell r="B1911" t="str">
            <v>129-09</v>
          </cell>
          <cell r="C1911" t="str">
            <v>洋 小 屋 組</v>
          </cell>
          <cell r="D1911" t="str">
            <v/>
          </cell>
          <cell r="E1911" t="str">
            <v>水平面  施工手間</v>
          </cell>
          <cell r="F1911" t="str">
            <v/>
          </cell>
          <cell r="G1911" t="str">
            <v>㎡</v>
          </cell>
        </row>
        <row r="1912">
          <cell r="B1912" t="str">
            <v>129-10</v>
          </cell>
          <cell r="C1912" t="str">
            <v>た　る　木</v>
          </cell>
          <cell r="D1912" t="str">
            <v/>
          </cell>
          <cell r="E1912" t="str">
            <v>屋根面  施工手間</v>
          </cell>
          <cell r="F1912" t="str">
            <v/>
          </cell>
          <cell r="G1912" t="str">
            <v>㎡</v>
          </cell>
        </row>
        <row r="1913">
          <cell r="B1913" t="str">
            <v>129-11</v>
          </cell>
          <cell r="C1913" t="str">
            <v>野　地　板</v>
          </cell>
          <cell r="D1913" t="str">
            <v/>
          </cell>
          <cell r="E1913" t="str">
            <v>屋根面  施工手間</v>
          </cell>
          <cell r="F1913" t="str">
            <v/>
          </cell>
          <cell r="G1913" t="str">
            <v>㎡</v>
          </cell>
        </row>
        <row r="1914">
          <cell r="B1914" t="str">
            <v>129-12</v>
          </cell>
          <cell r="C1914" t="str">
            <v>かわらざん</v>
          </cell>
          <cell r="D1914" t="str">
            <v/>
          </cell>
          <cell r="E1914" t="str">
            <v>屋根面  施工手間</v>
          </cell>
          <cell r="F1914" t="str">
            <v/>
          </cell>
          <cell r="G1914" t="str">
            <v>㎡</v>
          </cell>
        </row>
        <row r="1915">
          <cell r="B1915" t="str">
            <v>129-13</v>
          </cell>
          <cell r="C1915" t="str">
            <v>床組（つか立）</v>
          </cell>
          <cell r="D1915" t="str">
            <v/>
          </cell>
          <cell r="E1915" t="str">
            <v>施 工 手 間</v>
          </cell>
          <cell r="F1915" t="str">
            <v/>
          </cell>
          <cell r="G1915" t="str">
            <v>㎡</v>
          </cell>
        </row>
        <row r="1916">
          <cell r="B1916" t="str">
            <v>129-14</v>
          </cell>
        </row>
        <row r="1917">
          <cell r="B1917" t="str">
            <v>130-01</v>
          </cell>
          <cell r="C1917" t="str">
            <v>床組（ころばし）</v>
          </cell>
          <cell r="D1917" t="str">
            <v/>
          </cell>
          <cell r="E1917" t="str">
            <v>施 工 手 間</v>
          </cell>
          <cell r="F1917" t="str">
            <v/>
          </cell>
          <cell r="G1917" t="str">
            <v>㎡</v>
          </cell>
        </row>
        <row r="1918">
          <cell r="B1918" t="str">
            <v>130-02</v>
          </cell>
          <cell r="C1918" t="str">
            <v>畳 下 床 板</v>
          </cell>
          <cell r="D1918" t="str">
            <v/>
          </cell>
          <cell r="E1918" t="str">
            <v>施 工 手 間</v>
          </cell>
          <cell r="F1918" t="str">
            <v/>
          </cell>
          <cell r="G1918" t="str">
            <v>㎡</v>
          </cell>
        </row>
        <row r="1919">
          <cell r="B1919" t="str">
            <v>130-03</v>
          </cell>
          <cell r="C1919" t="str">
            <v>軸組（大壁）</v>
          </cell>
          <cell r="D1919" t="str">
            <v/>
          </cell>
          <cell r="E1919" t="str">
            <v>施 工 手 間</v>
          </cell>
          <cell r="F1919" t="str">
            <v/>
          </cell>
          <cell r="G1919" t="str">
            <v>㎡</v>
          </cell>
        </row>
        <row r="1920">
          <cell r="B1920" t="str">
            <v>130-04</v>
          </cell>
          <cell r="C1920" t="str">
            <v>間仕切軸組</v>
          </cell>
          <cell r="D1920" t="str">
            <v/>
          </cell>
          <cell r="E1920" t="str">
            <v>施 工 手 間</v>
          </cell>
          <cell r="F1920" t="str">
            <v/>
          </cell>
          <cell r="G1920" t="str">
            <v>㎡</v>
          </cell>
        </row>
        <row r="1921">
          <cell r="B1921" t="str">
            <v>130-05</v>
          </cell>
          <cell r="C1921" t="str">
            <v>胴　　　縁</v>
          </cell>
          <cell r="D1921" t="str">
            <v/>
          </cell>
          <cell r="E1921" t="str">
            <v>施 工 手 間</v>
          </cell>
          <cell r="F1921" t="str">
            <v/>
          </cell>
          <cell r="G1921" t="str">
            <v>㎡</v>
          </cell>
        </row>
        <row r="1922">
          <cell r="B1922" t="str">
            <v>130-06</v>
          </cell>
          <cell r="C1922" t="str">
            <v>壁ﾗｽ下地板</v>
          </cell>
          <cell r="D1922" t="str">
            <v/>
          </cell>
          <cell r="E1922" t="str">
            <v>施 工 手 間</v>
          </cell>
          <cell r="F1922" t="str">
            <v/>
          </cell>
          <cell r="G1922" t="str">
            <v>㎡</v>
          </cell>
        </row>
        <row r="1923">
          <cell r="B1923" t="str">
            <v>130-07</v>
          </cell>
          <cell r="C1923" t="str">
            <v>壁　合　板</v>
          </cell>
          <cell r="D1923" t="str">
            <v/>
          </cell>
          <cell r="E1923" t="str">
            <v>施 工 手 間</v>
          </cell>
          <cell r="F1923" t="str">
            <v/>
          </cell>
          <cell r="G1923" t="str">
            <v>㎡</v>
          </cell>
        </row>
        <row r="1924">
          <cell r="B1924" t="str">
            <v>130-08</v>
          </cell>
          <cell r="C1924" t="str">
            <v>壁 木 ず り</v>
          </cell>
          <cell r="D1924" t="str">
            <v/>
          </cell>
          <cell r="E1924" t="str">
            <v>施 工 手 間</v>
          </cell>
          <cell r="F1924" t="str">
            <v/>
          </cell>
          <cell r="G1924" t="str">
            <v>㎡</v>
          </cell>
        </row>
        <row r="1925">
          <cell r="B1925" t="str">
            <v>130-09</v>
          </cell>
          <cell r="C1925" t="str">
            <v>押縁下見板</v>
          </cell>
          <cell r="D1925" t="str">
            <v/>
          </cell>
          <cell r="E1925" t="str">
            <v>施 工 手 間</v>
          </cell>
          <cell r="F1925" t="str">
            <v/>
          </cell>
          <cell r="G1925" t="str">
            <v>㎡</v>
          </cell>
        </row>
        <row r="1926">
          <cell r="B1926" t="str">
            <v>130-10</v>
          </cell>
          <cell r="C1926" t="str">
            <v>よろい下見板</v>
          </cell>
          <cell r="D1926" t="str">
            <v/>
          </cell>
          <cell r="E1926" t="str">
            <v>施 工 手 間</v>
          </cell>
          <cell r="F1926" t="str">
            <v/>
          </cell>
          <cell r="G1926" t="str">
            <v>㎡</v>
          </cell>
        </row>
        <row r="1927">
          <cell r="B1927" t="str">
            <v>130-11</v>
          </cell>
          <cell r="C1927" t="str">
            <v>天 井 下 地</v>
          </cell>
          <cell r="D1927" t="str">
            <v/>
          </cell>
          <cell r="E1927" t="str">
            <v>施工手間  吊木共</v>
          </cell>
          <cell r="F1927" t="str">
            <v/>
          </cell>
          <cell r="G1927" t="str">
            <v>㎡</v>
          </cell>
        </row>
        <row r="1928">
          <cell r="B1928" t="str">
            <v>130-12</v>
          </cell>
          <cell r="C1928" t="str">
            <v>幅　　　木</v>
          </cell>
          <cell r="D1928" t="str">
            <v/>
          </cell>
          <cell r="E1928" t="str">
            <v>施 工 手 間</v>
          </cell>
          <cell r="F1928" t="str">
            <v/>
          </cell>
          <cell r="G1928" t="str">
            <v>ｍ</v>
          </cell>
        </row>
        <row r="1929">
          <cell r="B1929" t="str">
            <v>130-13</v>
          </cell>
          <cell r="C1929" t="str">
            <v>窓 枠（引違い）</v>
          </cell>
          <cell r="D1929" t="str">
            <v/>
          </cell>
          <cell r="E1929" t="str">
            <v>施 工 手 間</v>
          </cell>
          <cell r="F1929" t="str">
            <v/>
          </cell>
          <cell r="G1929" t="str">
            <v>か所</v>
          </cell>
        </row>
        <row r="1930">
          <cell r="B1930" t="str">
            <v>130-14</v>
          </cell>
          <cell r="C1930" t="str">
            <v>出入口枠（片開き）</v>
          </cell>
          <cell r="D1930" t="str">
            <v/>
          </cell>
          <cell r="E1930" t="str">
            <v>施 工 手 間</v>
          </cell>
          <cell r="F1930" t="str">
            <v/>
          </cell>
          <cell r="G1930" t="str">
            <v>か所</v>
          </cell>
        </row>
        <row r="1931">
          <cell r="B1931" t="str">
            <v>131-01</v>
          </cell>
          <cell r="C1931" t="str">
            <v>出入口枠（両開き）</v>
          </cell>
          <cell r="D1931" t="str">
            <v/>
          </cell>
          <cell r="E1931" t="str">
            <v>施 工 手 間</v>
          </cell>
          <cell r="F1931" t="str">
            <v/>
          </cell>
          <cell r="G1931" t="str">
            <v>か所</v>
          </cell>
        </row>
        <row r="1932">
          <cell r="B1932" t="str">
            <v>131-02</v>
          </cell>
          <cell r="C1932" t="str">
            <v>出入口枠(欄間付片開き)</v>
          </cell>
          <cell r="D1932" t="str">
            <v/>
          </cell>
          <cell r="E1932" t="str">
            <v>施 工 手 間</v>
          </cell>
          <cell r="F1932" t="str">
            <v/>
          </cell>
          <cell r="G1932" t="str">
            <v>か所</v>
          </cell>
        </row>
        <row r="1933">
          <cell r="B1933" t="str">
            <v>131-03</v>
          </cell>
          <cell r="C1933" t="str">
            <v>出入口枠(欄間両片開き)</v>
          </cell>
          <cell r="D1933" t="str">
            <v/>
          </cell>
          <cell r="E1933" t="str">
            <v>施 工 手 間</v>
          </cell>
          <cell r="F1933" t="str">
            <v/>
          </cell>
          <cell r="G1933" t="str">
            <v>か所</v>
          </cell>
        </row>
        <row r="1934">
          <cell r="B1934" t="str">
            <v>131-04</v>
          </cell>
          <cell r="C1934" t="str">
            <v>窓 出入口額縁</v>
          </cell>
          <cell r="D1934" t="str">
            <v/>
          </cell>
          <cell r="E1934" t="str">
            <v>施 工 手 間</v>
          </cell>
          <cell r="F1934" t="str">
            <v/>
          </cell>
          <cell r="G1934" t="str">
            <v>ｍ</v>
          </cell>
        </row>
        <row r="1935">
          <cell r="B1935" t="str">
            <v>131-05</v>
          </cell>
          <cell r="C1935" t="str">
            <v>土 壌 処 理</v>
          </cell>
          <cell r="D1935" t="str">
            <v/>
          </cell>
          <cell r="E1935" t="str">
            <v>帯状散布、面状散布</v>
          </cell>
          <cell r="F1935" t="str">
            <v/>
          </cell>
          <cell r="G1935" t="str">
            <v>㎡</v>
          </cell>
        </row>
        <row r="1936">
          <cell r="B1936" t="str">
            <v>131-06</v>
          </cell>
          <cell r="C1936" t="str">
            <v>木材防腐・防蟻処理</v>
          </cell>
          <cell r="D1936" t="str">
            <v/>
          </cell>
          <cell r="E1936" t="str">
            <v/>
          </cell>
          <cell r="F1936" t="str">
            <v/>
          </cell>
          <cell r="G1936" t="str">
            <v>㎡</v>
          </cell>
        </row>
        <row r="1937">
          <cell r="B1937" t="str">
            <v>131-07</v>
          </cell>
          <cell r="C1937" t="str">
            <v>製材の防虫・防腐・防蟻処理</v>
          </cell>
          <cell r="E1937" t="str">
            <v>加圧注入処理　K3</v>
          </cell>
          <cell r="F1937" t="str">
            <v/>
          </cell>
          <cell r="G1937" t="str">
            <v>m3</v>
          </cell>
        </row>
        <row r="1938">
          <cell r="B1938" t="str">
            <v>131-08</v>
          </cell>
          <cell r="C1938" t="str">
            <v>製材の防虫・防蟻処理</v>
          </cell>
          <cell r="E1938" t="str">
            <v>加圧注入処理　K1＋K3処理</v>
          </cell>
          <cell r="F1938" t="str">
            <v/>
          </cell>
          <cell r="G1938" t="str">
            <v>m3</v>
          </cell>
        </row>
        <row r="1939">
          <cell r="B1939" t="str">
            <v>131-09</v>
          </cell>
          <cell r="C1939" t="str">
            <v>ルーフドレン</v>
          </cell>
          <cell r="D1939" t="str">
            <v/>
          </cell>
          <cell r="E1939" t="str">
            <v>取付手間　VP50</v>
          </cell>
          <cell r="F1939" t="str">
            <v/>
          </cell>
          <cell r="G1939" t="str">
            <v>か所</v>
          </cell>
        </row>
        <row r="1940">
          <cell r="B1940" t="str">
            <v>131-10</v>
          </cell>
          <cell r="C1940" t="str">
            <v>ルーフドレン</v>
          </cell>
          <cell r="D1940" t="str">
            <v/>
          </cell>
          <cell r="E1940" t="str">
            <v>取付手間　VP65</v>
          </cell>
          <cell r="F1940" t="str">
            <v/>
          </cell>
          <cell r="G1940" t="str">
            <v>か所</v>
          </cell>
        </row>
        <row r="1941">
          <cell r="B1941" t="str">
            <v>131-11</v>
          </cell>
          <cell r="C1941" t="str">
            <v>ルーフドレン</v>
          </cell>
          <cell r="D1941" t="str">
            <v/>
          </cell>
          <cell r="E1941" t="str">
            <v>取付手間　VP75</v>
          </cell>
          <cell r="F1941" t="str">
            <v/>
          </cell>
          <cell r="G1941" t="str">
            <v>か所</v>
          </cell>
        </row>
        <row r="1942">
          <cell r="B1942" t="str">
            <v>131-12</v>
          </cell>
          <cell r="C1942" t="str">
            <v>ルーフドレン</v>
          </cell>
          <cell r="D1942" t="str">
            <v/>
          </cell>
          <cell r="E1942" t="str">
            <v>取付手間　VP100</v>
          </cell>
          <cell r="F1942" t="str">
            <v/>
          </cell>
          <cell r="G1942" t="str">
            <v>か所</v>
          </cell>
        </row>
        <row r="1943">
          <cell r="B1943" t="str">
            <v>131-13</v>
          </cell>
          <cell r="C1943" t="str">
            <v>ルーフドレン</v>
          </cell>
          <cell r="D1943" t="str">
            <v/>
          </cell>
          <cell r="E1943" t="str">
            <v>取付手間　VP125</v>
          </cell>
          <cell r="F1943" t="str">
            <v/>
          </cell>
          <cell r="G1943" t="str">
            <v>か所</v>
          </cell>
        </row>
        <row r="1944">
          <cell r="B1944" t="str">
            <v>131-14</v>
          </cell>
        </row>
        <row r="1945">
          <cell r="B1945" t="str">
            <v>132-01</v>
          </cell>
          <cell r="C1945" t="str">
            <v>ルーフドレン</v>
          </cell>
          <cell r="D1945" t="str">
            <v/>
          </cell>
          <cell r="E1945" t="str">
            <v>取付手間　VP150</v>
          </cell>
          <cell r="F1945" t="str">
            <v/>
          </cell>
          <cell r="G1945" t="str">
            <v>か所</v>
          </cell>
        </row>
        <row r="1946">
          <cell r="B1946" t="str">
            <v>132-02</v>
          </cell>
          <cell r="C1946" t="str">
            <v>ルーフドレン</v>
          </cell>
          <cell r="D1946" t="str">
            <v/>
          </cell>
          <cell r="E1946" t="str">
            <v>取付手間　SGP 50A</v>
          </cell>
          <cell r="F1946" t="str">
            <v/>
          </cell>
          <cell r="G1946" t="str">
            <v>か所</v>
          </cell>
        </row>
        <row r="1947">
          <cell r="B1947" t="str">
            <v>132-03</v>
          </cell>
          <cell r="C1947" t="str">
            <v>ルーフドレン</v>
          </cell>
          <cell r="D1947" t="str">
            <v/>
          </cell>
          <cell r="E1947" t="str">
            <v>取付手間　SGP 65A</v>
          </cell>
          <cell r="F1947" t="str">
            <v/>
          </cell>
          <cell r="G1947" t="str">
            <v>か所</v>
          </cell>
        </row>
        <row r="1948">
          <cell r="B1948" t="str">
            <v>132-04</v>
          </cell>
          <cell r="C1948" t="str">
            <v>ルーフドレン</v>
          </cell>
          <cell r="D1948" t="str">
            <v/>
          </cell>
          <cell r="E1948" t="str">
            <v>取付手間　SGP 80A</v>
          </cell>
          <cell r="F1948" t="str">
            <v/>
          </cell>
          <cell r="G1948" t="str">
            <v>か所</v>
          </cell>
        </row>
        <row r="1949">
          <cell r="B1949" t="str">
            <v>132-05</v>
          </cell>
          <cell r="C1949" t="str">
            <v>ルーフドレン</v>
          </cell>
          <cell r="D1949" t="str">
            <v/>
          </cell>
          <cell r="E1949" t="str">
            <v>取付手間　SGP 100A</v>
          </cell>
          <cell r="F1949" t="str">
            <v/>
          </cell>
          <cell r="G1949" t="str">
            <v>か所</v>
          </cell>
        </row>
        <row r="1950">
          <cell r="B1950" t="str">
            <v>132-06</v>
          </cell>
          <cell r="C1950" t="str">
            <v>ルーフドレン</v>
          </cell>
          <cell r="D1950" t="str">
            <v/>
          </cell>
          <cell r="E1950" t="str">
            <v>取付手間　SGP 125A</v>
          </cell>
          <cell r="F1950" t="str">
            <v/>
          </cell>
          <cell r="G1950" t="str">
            <v>か所</v>
          </cell>
        </row>
        <row r="1951">
          <cell r="B1951" t="str">
            <v>132-07</v>
          </cell>
          <cell r="C1951" t="str">
            <v>ルーフドレン</v>
          </cell>
          <cell r="D1951" t="str">
            <v/>
          </cell>
          <cell r="E1951" t="str">
            <v>取付手間　SGP 150A</v>
          </cell>
          <cell r="F1951" t="str">
            <v/>
          </cell>
          <cell r="G1951" t="str">
            <v>か所</v>
          </cell>
        </row>
        <row r="1952">
          <cell r="B1952" t="str">
            <v>132-08</v>
          </cell>
          <cell r="C1952" t="str">
            <v>ルーフドレン</v>
          </cell>
          <cell r="D1952" t="str">
            <v/>
          </cell>
          <cell r="E1952" t="str">
            <v>縦形ろく屋根用 ｱｽﾌｧﾙﾄ･ｼｰﾄ防水用 VP75</v>
          </cell>
          <cell r="G1952" t="str">
            <v>か所</v>
          </cell>
        </row>
        <row r="1953">
          <cell r="B1953" t="str">
            <v>132-09</v>
          </cell>
          <cell r="C1953" t="str">
            <v>ルーフドレン</v>
          </cell>
          <cell r="D1953" t="str">
            <v/>
          </cell>
          <cell r="E1953" t="str">
            <v>縦形ろく屋根用 ｱｽﾌｧﾙﾄ･ｼｰﾄ防水用 VP100</v>
          </cell>
          <cell r="G1953" t="str">
            <v>か所</v>
          </cell>
        </row>
        <row r="1954">
          <cell r="B1954" t="str">
            <v>132-10</v>
          </cell>
          <cell r="C1954" t="str">
            <v>ルーフドレン</v>
          </cell>
          <cell r="D1954" t="str">
            <v/>
          </cell>
          <cell r="E1954" t="str">
            <v>縦形ろく屋根用 ｱｽﾌｧﾙﾄ･ｼｰﾄ防水用 VP125</v>
          </cell>
          <cell r="G1954" t="str">
            <v>か所</v>
          </cell>
        </row>
        <row r="1955">
          <cell r="B1955" t="str">
            <v>132-11</v>
          </cell>
          <cell r="C1955" t="str">
            <v>ルーフドレン</v>
          </cell>
          <cell r="D1955" t="str">
            <v/>
          </cell>
          <cell r="E1955" t="str">
            <v>縦形ろく屋根用 ｱｽﾌｧﾙﾄ･ｼｰﾄ防水用 SGP80A</v>
          </cell>
          <cell r="G1955" t="str">
            <v>か所</v>
          </cell>
        </row>
        <row r="1956">
          <cell r="B1956" t="str">
            <v>132-12</v>
          </cell>
          <cell r="C1956" t="str">
            <v>ルーフドレン</v>
          </cell>
          <cell r="D1956" t="str">
            <v/>
          </cell>
          <cell r="E1956" t="str">
            <v>縦形ろく屋根用 ｱｽﾌｧﾙﾄ･ｼｰﾄ防水用 SGP100A</v>
          </cell>
          <cell r="G1956" t="str">
            <v>か所</v>
          </cell>
        </row>
        <row r="1957">
          <cell r="B1957" t="str">
            <v>132-13</v>
          </cell>
          <cell r="C1957" t="str">
            <v>ルーフドレン</v>
          </cell>
          <cell r="D1957" t="str">
            <v/>
          </cell>
          <cell r="E1957" t="str">
            <v>縦形ろく屋根用 ｱｽﾌｧﾙﾄ･ｼｰﾄ防水用 SGP125A</v>
          </cell>
          <cell r="G1957" t="str">
            <v>か所</v>
          </cell>
        </row>
        <row r="1958">
          <cell r="B1958" t="str">
            <v>132-14</v>
          </cell>
          <cell r="C1958" t="str">
            <v>ルーフドレン</v>
          </cell>
          <cell r="D1958" t="str">
            <v/>
          </cell>
          <cell r="E1958" t="str">
            <v>縦形ろく屋根用 ｱｽﾌｧﾙﾄ･ｼｰﾄ防水用 SGP150A</v>
          </cell>
          <cell r="G1958" t="str">
            <v>か所</v>
          </cell>
        </row>
        <row r="1959">
          <cell r="B1959" t="str">
            <v>133-01</v>
          </cell>
          <cell r="C1959" t="str">
            <v>ルーフドレン</v>
          </cell>
          <cell r="D1959" t="str">
            <v/>
          </cell>
          <cell r="E1959" t="str">
            <v>横形ろく屋根用 ｱｽﾌｧﾙﾄ･ｼｰﾄ防水用 SGP80A</v>
          </cell>
          <cell r="G1959" t="str">
            <v>か所</v>
          </cell>
        </row>
        <row r="1960">
          <cell r="B1960" t="str">
            <v>133-02</v>
          </cell>
          <cell r="C1960" t="str">
            <v>ルーフドレン</v>
          </cell>
          <cell r="D1960" t="str">
            <v/>
          </cell>
          <cell r="E1960" t="str">
            <v>横形ろく屋根用 ｱｽﾌｧﾙﾄ･ｼｰﾄ防水用 SGP100A</v>
          </cell>
          <cell r="G1960" t="str">
            <v>か所</v>
          </cell>
        </row>
        <row r="1961">
          <cell r="B1961" t="str">
            <v>133-03</v>
          </cell>
          <cell r="C1961" t="str">
            <v>ルーフドレン</v>
          </cell>
          <cell r="D1961" t="str">
            <v/>
          </cell>
          <cell r="E1961" t="str">
            <v>横形ろく屋根用 ｱｽﾌｧﾙﾄ･ｼｰﾄ防水用 SGP125A</v>
          </cell>
          <cell r="G1961" t="str">
            <v>か所</v>
          </cell>
        </row>
        <row r="1962">
          <cell r="B1962" t="str">
            <v>133-04</v>
          </cell>
          <cell r="C1962" t="str">
            <v>ルーフドレン</v>
          </cell>
          <cell r="D1962" t="str">
            <v/>
          </cell>
          <cell r="E1962" t="str">
            <v>横形ろく屋根用 ｱｽﾌｧﾙﾄ･ｼｰﾄ防水用 SGP150A</v>
          </cell>
          <cell r="G1962" t="str">
            <v>か所</v>
          </cell>
        </row>
        <row r="1963">
          <cell r="B1963" t="str">
            <v>133-05</v>
          </cell>
          <cell r="C1963" t="str">
            <v>ルーフドレン</v>
          </cell>
          <cell r="D1963" t="str">
            <v/>
          </cell>
          <cell r="E1963" t="str">
            <v>ﾊﾞﾙｺﾆｰ中継用 塗膜･ﾓﾙﾀﾙ防水用 VP50</v>
          </cell>
          <cell r="G1963" t="str">
            <v>か所</v>
          </cell>
        </row>
        <row r="1964">
          <cell r="B1964" t="str">
            <v>133-06</v>
          </cell>
          <cell r="C1964" t="str">
            <v>ルーフドレン</v>
          </cell>
          <cell r="D1964" t="str">
            <v/>
          </cell>
          <cell r="E1964" t="str">
            <v>ﾊﾞﾙｺﾆｰ中継用 塗膜･ﾓﾙﾀﾙ防水用 VP75</v>
          </cell>
          <cell r="G1964" t="str">
            <v>か所</v>
          </cell>
        </row>
        <row r="1965">
          <cell r="B1965" t="str">
            <v>133-07</v>
          </cell>
          <cell r="C1965" t="str">
            <v>ルーフドレン</v>
          </cell>
          <cell r="D1965" t="str">
            <v/>
          </cell>
          <cell r="E1965" t="str">
            <v>ﾊﾞﾙｺﾆｰ中継用 塗膜･ﾓﾙﾀﾙ防水用 VP100</v>
          </cell>
          <cell r="G1965" t="str">
            <v>か所</v>
          </cell>
        </row>
        <row r="1966">
          <cell r="B1966" t="str">
            <v>133-08</v>
          </cell>
          <cell r="C1966" t="str">
            <v>ルーフドレン</v>
          </cell>
          <cell r="D1966" t="str">
            <v/>
          </cell>
          <cell r="E1966" t="str">
            <v>ﾊﾞﾙｺﾆｰ中継用 塗膜･ﾓﾙﾀﾙ防水用 SGP 50A</v>
          </cell>
          <cell r="G1966" t="str">
            <v>か所</v>
          </cell>
        </row>
        <row r="1967">
          <cell r="B1967" t="str">
            <v>133-09</v>
          </cell>
          <cell r="C1967" t="str">
            <v>ルーフドレン</v>
          </cell>
          <cell r="D1967" t="str">
            <v/>
          </cell>
          <cell r="E1967" t="str">
            <v>ﾊﾞﾙｺﾆｰ中継用 塗膜･ﾓﾙﾀﾙ防水用 SGP 80A</v>
          </cell>
          <cell r="G1967" t="str">
            <v>か所</v>
          </cell>
        </row>
        <row r="1968">
          <cell r="B1968" t="str">
            <v>133-10</v>
          </cell>
          <cell r="C1968" t="str">
            <v>ルーフドレン</v>
          </cell>
          <cell r="D1968" t="str">
            <v/>
          </cell>
          <cell r="E1968" t="str">
            <v>ﾊﾞﾙｺﾆｰ中継用 塗膜･ﾓﾙﾀﾙ防水用 SGP 100A</v>
          </cell>
          <cell r="G1968" t="str">
            <v>か所</v>
          </cell>
        </row>
        <row r="1969">
          <cell r="B1969" t="str">
            <v>133-11</v>
          </cell>
          <cell r="C1969" t="str">
            <v>ルーフドレン</v>
          </cell>
          <cell r="D1969" t="str">
            <v/>
          </cell>
          <cell r="E1969" t="str">
            <v>ﾊﾞﾙｺﾆｰ用 塗膜･ﾓﾙﾀﾙ防水用 VP50</v>
          </cell>
          <cell r="G1969" t="str">
            <v>か所</v>
          </cell>
        </row>
        <row r="1970">
          <cell r="B1970" t="str">
            <v>133-12</v>
          </cell>
          <cell r="C1970" t="str">
            <v>ルーフドレン</v>
          </cell>
          <cell r="D1970" t="str">
            <v/>
          </cell>
          <cell r="E1970" t="str">
            <v>ﾊﾞﾙｺﾆｰ用 塗膜･ﾓﾙﾀﾙ防水用 VP75</v>
          </cell>
          <cell r="G1970" t="str">
            <v>か所</v>
          </cell>
        </row>
        <row r="1971">
          <cell r="B1971" t="str">
            <v>133-13</v>
          </cell>
          <cell r="C1971" t="str">
            <v>ルーフドレン</v>
          </cell>
          <cell r="D1971" t="str">
            <v/>
          </cell>
          <cell r="E1971" t="str">
            <v>ﾊﾞﾙｺﾆｰ用 塗膜･ﾓﾙﾀﾙ防水用 VP100</v>
          </cell>
          <cell r="G1971" t="str">
            <v>か所</v>
          </cell>
        </row>
        <row r="1972">
          <cell r="B1972" t="str">
            <v>133-14</v>
          </cell>
          <cell r="C1972" t="str">
            <v>ルーフドレン</v>
          </cell>
          <cell r="D1972" t="str">
            <v/>
          </cell>
          <cell r="E1972" t="str">
            <v>ﾊﾞﾙｺﾆｰ用 塗膜･ﾓﾙﾀﾙ防水用 SGP 50A</v>
          </cell>
          <cell r="G1972" t="str">
            <v>か所</v>
          </cell>
        </row>
        <row r="1973">
          <cell r="B1973" t="str">
            <v>134-01</v>
          </cell>
          <cell r="C1973" t="str">
            <v>ルーフドレン</v>
          </cell>
          <cell r="D1973" t="str">
            <v/>
          </cell>
          <cell r="E1973" t="str">
            <v>ﾊﾞﾙｺﾆｰ用 塗膜･ﾓﾙﾀﾙ防水用 SGP 80A</v>
          </cell>
          <cell r="G1973" t="str">
            <v>か所</v>
          </cell>
        </row>
        <row r="1974">
          <cell r="B1974" t="str">
            <v>134-02</v>
          </cell>
          <cell r="C1974" t="str">
            <v>ルーフドレン</v>
          </cell>
          <cell r="D1974" t="str">
            <v/>
          </cell>
          <cell r="E1974" t="str">
            <v>ﾊﾞﾙｺﾆｰ用 塗膜･ﾓﾙﾀﾙ防水用 SGP 100A</v>
          </cell>
          <cell r="G1974" t="str">
            <v>か所</v>
          </cell>
        </row>
        <row r="1975">
          <cell r="B1975" t="str">
            <v>134-03</v>
          </cell>
          <cell r="C1975" t="str">
            <v>鋼 管 と い</v>
          </cell>
          <cell r="D1975" t="str">
            <v/>
          </cell>
          <cell r="E1975" t="str">
            <v>径 50</v>
          </cell>
          <cell r="F1975" t="str">
            <v/>
          </cell>
          <cell r="G1975" t="str">
            <v>ｍ</v>
          </cell>
        </row>
        <row r="1976">
          <cell r="B1976" t="str">
            <v>134-04</v>
          </cell>
          <cell r="C1976" t="str">
            <v>鋼 管 と い</v>
          </cell>
          <cell r="D1976" t="str">
            <v/>
          </cell>
          <cell r="E1976" t="str">
            <v>径 65</v>
          </cell>
          <cell r="F1976" t="str">
            <v/>
          </cell>
          <cell r="G1976" t="str">
            <v>ｍ</v>
          </cell>
        </row>
        <row r="1977">
          <cell r="B1977" t="str">
            <v>134-05</v>
          </cell>
          <cell r="C1977" t="str">
            <v>鋼 管 と い</v>
          </cell>
          <cell r="D1977" t="str">
            <v/>
          </cell>
          <cell r="E1977" t="str">
            <v>径 80</v>
          </cell>
          <cell r="F1977" t="str">
            <v/>
          </cell>
          <cell r="G1977" t="str">
            <v>ｍ</v>
          </cell>
        </row>
        <row r="1978">
          <cell r="B1978" t="str">
            <v>134-06</v>
          </cell>
          <cell r="C1978" t="str">
            <v>鋼 管 と い</v>
          </cell>
          <cell r="D1978" t="str">
            <v/>
          </cell>
          <cell r="E1978" t="str">
            <v>径 100</v>
          </cell>
          <cell r="F1978" t="str">
            <v/>
          </cell>
          <cell r="G1978" t="str">
            <v>ｍ</v>
          </cell>
        </row>
        <row r="1979">
          <cell r="B1979" t="str">
            <v>134-07</v>
          </cell>
          <cell r="C1979" t="str">
            <v>鋼 管 と い</v>
          </cell>
          <cell r="D1979" t="str">
            <v/>
          </cell>
          <cell r="E1979" t="str">
            <v>径 125</v>
          </cell>
          <cell r="F1979" t="str">
            <v/>
          </cell>
          <cell r="G1979" t="str">
            <v>ｍ</v>
          </cell>
        </row>
        <row r="1980">
          <cell r="B1980" t="str">
            <v>134-08</v>
          </cell>
          <cell r="C1980" t="str">
            <v>鋼 管 と い</v>
          </cell>
          <cell r="D1980" t="str">
            <v/>
          </cell>
          <cell r="E1980" t="str">
            <v>径 150</v>
          </cell>
          <cell r="F1980" t="str">
            <v/>
          </cell>
          <cell r="G1980" t="str">
            <v>ｍ</v>
          </cell>
        </row>
        <row r="1981">
          <cell r="B1981" t="str">
            <v>134-09</v>
          </cell>
          <cell r="C1981" t="str">
            <v>硬質塩化ﾋﾞﾆﾙ管とい</v>
          </cell>
          <cell r="E1981" t="str">
            <v>径 50</v>
          </cell>
          <cell r="F1981" t="str">
            <v/>
          </cell>
          <cell r="G1981" t="str">
            <v>ｍ</v>
          </cell>
        </row>
        <row r="1982">
          <cell r="B1982" t="str">
            <v>134-10</v>
          </cell>
          <cell r="C1982" t="str">
            <v>硬質塩化ﾋﾞﾆﾙ管とい</v>
          </cell>
          <cell r="E1982" t="str">
            <v>径 65</v>
          </cell>
          <cell r="F1982" t="str">
            <v/>
          </cell>
          <cell r="G1982" t="str">
            <v>ｍ</v>
          </cell>
        </row>
        <row r="1983">
          <cell r="B1983" t="str">
            <v>134-11</v>
          </cell>
          <cell r="C1983" t="str">
            <v>硬質塩化ﾋﾞﾆﾙ管とい</v>
          </cell>
          <cell r="E1983" t="str">
            <v>径 75</v>
          </cell>
          <cell r="F1983" t="str">
            <v/>
          </cell>
          <cell r="G1983" t="str">
            <v>ｍ</v>
          </cell>
        </row>
        <row r="1984">
          <cell r="B1984" t="str">
            <v>134-12</v>
          </cell>
          <cell r="C1984" t="str">
            <v>硬質塩化ﾋﾞﾆﾙ管とい</v>
          </cell>
          <cell r="E1984" t="str">
            <v>径 100</v>
          </cell>
          <cell r="F1984" t="str">
            <v/>
          </cell>
          <cell r="G1984" t="str">
            <v>ｍ</v>
          </cell>
        </row>
        <row r="1985">
          <cell r="B1985" t="str">
            <v>134-13</v>
          </cell>
          <cell r="C1985" t="str">
            <v>硬質塩化ﾋﾞﾆﾙ管とい</v>
          </cell>
          <cell r="E1985" t="str">
            <v>径 125</v>
          </cell>
          <cell r="F1985" t="str">
            <v/>
          </cell>
          <cell r="G1985" t="str">
            <v>ｍ</v>
          </cell>
        </row>
        <row r="1986">
          <cell r="B1986" t="str">
            <v>134-14</v>
          </cell>
          <cell r="C1986" t="str">
            <v>硬質塩化ﾋﾞﾆﾙ管とい</v>
          </cell>
          <cell r="E1986" t="str">
            <v>径 150</v>
          </cell>
          <cell r="F1986" t="str">
            <v/>
          </cell>
          <cell r="G1986" t="str">
            <v>ｍ</v>
          </cell>
        </row>
        <row r="1987">
          <cell r="B1987" t="str">
            <v>135-01</v>
          </cell>
          <cell r="C1987" t="str">
            <v>硬質塩化ﾋﾞﾆﾙ管とい（ｶﾗｰ）</v>
          </cell>
          <cell r="E1987" t="str">
            <v>径 50</v>
          </cell>
          <cell r="F1987" t="str">
            <v/>
          </cell>
          <cell r="G1987" t="str">
            <v>ｍ</v>
          </cell>
        </row>
        <row r="1988">
          <cell r="B1988" t="str">
            <v>135-02</v>
          </cell>
          <cell r="C1988" t="str">
            <v>硬質塩化ﾋﾞﾆﾙ管とい（ｶﾗｰ）</v>
          </cell>
          <cell r="E1988" t="str">
            <v>径 65</v>
          </cell>
          <cell r="F1988" t="str">
            <v/>
          </cell>
          <cell r="G1988" t="str">
            <v>ｍ</v>
          </cell>
        </row>
        <row r="1989">
          <cell r="B1989" t="str">
            <v>135-03</v>
          </cell>
          <cell r="C1989" t="str">
            <v>硬質塩化ﾋﾞﾆﾙ管とい（ｶﾗｰ）</v>
          </cell>
          <cell r="E1989" t="str">
            <v>径 75</v>
          </cell>
          <cell r="F1989" t="str">
            <v/>
          </cell>
          <cell r="G1989" t="str">
            <v>ｍ</v>
          </cell>
        </row>
        <row r="1990">
          <cell r="B1990" t="str">
            <v>135-04</v>
          </cell>
          <cell r="C1990" t="str">
            <v>硬質塩化ﾋﾞﾆﾙ管とい（ｶﾗｰ）</v>
          </cell>
          <cell r="E1990" t="str">
            <v>径 100</v>
          </cell>
          <cell r="F1990" t="str">
            <v/>
          </cell>
          <cell r="G1990" t="str">
            <v>ｍ</v>
          </cell>
        </row>
        <row r="1991">
          <cell r="B1991" t="str">
            <v>135-05</v>
          </cell>
          <cell r="C1991" t="str">
            <v>硬質塩化ﾋﾞﾆﾙ管とい（ｶﾗｰ）</v>
          </cell>
          <cell r="E1991" t="str">
            <v>径 125</v>
          </cell>
          <cell r="F1991" t="str">
            <v/>
          </cell>
          <cell r="G1991" t="str">
            <v>ｍ</v>
          </cell>
        </row>
        <row r="1992">
          <cell r="B1992" t="str">
            <v>135-06</v>
          </cell>
          <cell r="C1992" t="str">
            <v>鋼管とい掃除口</v>
          </cell>
          <cell r="E1992" t="str">
            <v>床下掃除口　径 80</v>
          </cell>
          <cell r="G1992" t="str">
            <v>か所</v>
          </cell>
        </row>
        <row r="1993">
          <cell r="B1993" t="str">
            <v>135-07</v>
          </cell>
          <cell r="C1993" t="str">
            <v>鋼管とい掃除口</v>
          </cell>
          <cell r="E1993" t="str">
            <v>床下掃除口　径 100</v>
          </cell>
          <cell r="G1993" t="str">
            <v>か所</v>
          </cell>
        </row>
        <row r="1994">
          <cell r="B1994" t="str">
            <v>135-08</v>
          </cell>
          <cell r="C1994" t="str">
            <v>鋼管とい掃除口</v>
          </cell>
          <cell r="E1994" t="str">
            <v>床下掃除口　径 125</v>
          </cell>
          <cell r="G1994" t="str">
            <v>か所</v>
          </cell>
        </row>
        <row r="1995">
          <cell r="B1995" t="str">
            <v>135-09</v>
          </cell>
          <cell r="C1995" t="str">
            <v>鋼管とい掃除口</v>
          </cell>
          <cell r="E1995" t="str">
            <v>床下掃除口　径 150</v>
          </cell>
          <cell r="G1995" t="str">
            <v>か所</v>
          </cell>
        </row>
        <row r="1996">
          <cell r="B1996" t="str">
            <v>135-10</v>
          </cell>
          <cell r="C1996" t="str">
            <v>鋼管とい掃除口</v>
          </cell>
          <cell r="E1996" t="str">
            <v>床上掃除口　径 80</v>
          </cell>
          <cell r="G1996" t="str">
            <v>か所</v>
          </cell>
        </row>
        <row r="1997">
          <cell r="B1997" t="str">
            <v>135-11</v>
          </cell>
          <cell r="C1997" t="str">
            <v>鋼管とい掃除口</v>
          </cell>
          <cell r="E1997" t="str">
            <v>床上掃除口　径 100</v>
          </cell>
          <cell r="G1997" t="str">
            <v>か所</v>
          </cell>
        </row>
        <row r="1998">
          <cell r="B1998" t="str">
            <v>135-12</v>
          </cell>
          <cell r="C1998" t="str">
            <v>鋼管とい掃除口</v>
          </cell>
          <cell r="E1998" t="str">
            <v>床上掃除口　径 125</v>
          </cell>
          <cell r="G1998" t="str">
            <v>か所</v>
          </cell>
        </row>
        <row r="1999">
          <cell r="B1999" t="str">
            <v>135-13</v>
          </cell>
          <cell r="C1999" t="str">
            <v>鋼管とい掃除口</v>
          </cell>
          <cell r="E1999" t="str">
            <v>床上掃除口　径 150</v>
          </cell>
          <cell r="G1999" t="str">
            <v>か所</v>
          </cell>
        </row>
        <row r="2000">
          <cell r="B2000" t="str">
            <v>135-14</v>
          </cell>
          <cell r="C2000" t="str">
            <v>鋼管とい防露巻き</v>
          </cell>
          <cell r="E2000" t="str">
            <v>一般の屋内露出部　径50</v>
          </cell>
          <cell r="G2000" t="str">
            <v>ｍ</v>
          </cell>
        </row>
        <row r="2001">
          <cell r="B2001" t="str">
            <v>136-01</v>
          </cell>
          <cell r="C2001" t="str">
            <v>鋼管とい防露巻き</v>
          </cell>
          <cell r="E2001" t="str">
            <v>一般の屋内露出部　径65</v>
          </cell>
          <cell r="G2001" t="str">
            <v>ｍ</v>
          </cell>
        </row>
        <row r="2002">
          <cell r="B2002" t="str">
            <v>136-02</v>
          </cell>
          <cell r="C2002" t="str">
            <v>鋼管とい防露巻き</v>
          </cell>
          <cell r="E2002" t="str">
            <v>一般の屋内露出部　径80</v>
          </cell>
          <cell r="G2002" t="str">
            <v>ｍ</v>
          </cell>
        </row>
        <row r="2003">
          <cell r="B2003" t="str">
            <v>136-03</v>
          </cell>
          <cell r="C2003" t="str">
            <v>鋼管とい防露巻き</v>
          </cell>
          <cell r="E2003" t="str">
            <v>一般の屋内露出部　径100</v>
          </cell>
          <cell r="G2003" t="str">
            <v>ｍ</v>
          </cell>
        </row>
        <row r="2004">
          <cell r="B2004" t="str">
            <v>136-04</v>
          </cell>
          <cell r="C2004" t="str">
            <v>鋼管とい防露巻き</v>
          </cell>
          <cell r="E2004" t="str">
            <v>一般の屋内露出部　径125</v>
          </cell>
          <cell r="G2004" t="str">
            <v>ｍ</v>
          </cell>
        </row>
        <row r="2005">
          <cell r="B2005" t="str">
            <v>136-05</v>
          </cell>
          <cell r="C2005" t="str">
            <v>鋼管とい防露巻き</v>
          </cell>
          <cell r="E2005" t="str">
            <v>一般の屋内露出部　径150</v>
          </cell>
          <cell r="G2005" t="str">
            <v>ｍ</v>
          </cell>
        </row>
        <row r="2006">
          <cell r="B2006" t="str">
            <v>136-06</v>
          </cell>
          <cell r="C2006" t="str">
            <v>鋼管とい防露巻き</v>
          </cell>
          <cell r="E2006" t="str">
            <v>厨房･浴室内等　径50</v>
          </cell>
          <cell r="G2006" t="str">
            <v>ｍ</v>
          </cell>
        </row>
        <row r="2007">
          <cell r="B2007" t="str">
            <v>136-07</v>
          </cell>
          <cell r="C2007" t="str">
            <v>鋼管とい防露巻き</v>
          </cell>
          <cell r="E2007" t="str">
            <v>厨房･浴室内等　径65</v>
          </cell>
          <cell r="G2007" t="str">
            <v>ｍ</v>
          </cell>
        </row>
        <row r="2008">
          <cell r="B2008" t="str">
            <v>136-08</v>
          </cell>
          <cell r="C2008" t="str">
            <v>鋼管とい防露巻き</v>
          </cell>
          <cell r="E2008" t="str">
            <v>厨房･浴室内等　径80</v>
          </cell>
          <cell r="G2008" t="str">
            <v>ｍ</v>
          </cell>
        </row>
        <row r="2009">
          <cell r="B2009" t="str">
            <v>136-09</v>
          </cell>
          <cell r="C2009" t="str">
            <v>鋼管とい防露巻き</v>
          </cell>
          <cell r="E2009" t="str">
            <v>厨房･浴室内等　径100</v>
          </cell>
          <cell r="G2009" t="str">
            <v>ｍ</v>
          </cell>
        </row>
        <row r="2010">
          <cell r="B2010" t="str">
            <v>136-10</v>
          </cell>
          <cell r="C2010" t="str">
            <v>鋼管とい防露巻き</v>
          </cell>
          <cell r="E2010" t="str">
            <v>厨房･浴室内等　径125</v>
          </cell>
          <cell r="G2010" t="str">
            <v>ｍ</v>
          </cell>
        </row>
        <row r="2011">
          <cell r="B2011" t="str">
            <v>136-11</v>
          </cell>
          <cell r="C2011" t="str">
            <v>鋼管とい防露巻き</v>
          </cell>
          <cell r="E2011" t="str">
            <v>厨房･浴室内等　径150</v>
          </cell>
          <cell r="G2011" t="str">
            <v>ｍ</v>
          </cell>
        </row>
        <row r="2012">
          <cell r="B2012" t="str">
            <v>136-12</v>
          </cell>
          <cell r="C2012" t="str">
            <v>鋼管とい防露巻き(一般の屋内露出部塗装なし)</v>
          </cell>
          <cell r="E2012" t="str">
            <v>径 50</v>
          </cell>
          <cell r="G2012" t="str">
            <v>ｍ</v>
          </cell>
        </row>
        <row r="2013">
          <cell r="B2013" t="str">
            <v>136-13</v>
          </cell>
          <cell r="C2013" t="str">
            <v>鋼管とい防露巻き(一般の屋内露出部塗装なし)</v>
          </cell>
          <cell r="E2013" t="str">
            <v>径 65</v>
          </cell>
          <cell r="G2013" t="str">
            <v>ｍ</v>
          </cell>
        </row>
        <row r="2014">
          <cell r="B2014" t="str">
            <v>136-14</v>
          </cell>
          <cell r="C2014" t="str">
            <v>鋼管とい防露巻き(一般の屋内露出部塗装なし)</v>
          </cell>
          <cell r="E2014" t="str">
            <v>径 80</v>
          </cell>
          <cell r="G2014" t="str">
            <v>ｍ</v>
          </cell>
        </row>
        <row r="2015">
          <cell r="B2015" t="str">
            <v>137-01</v>
          </cell>
          <cell r="C2015" t="str">
            <v>鋼管とい防露巻き(一般の屋内露出部塗装なし)</v>
          </cell>
          <cell r="E2015" t="str">
            <v>径 100</v>
          </cell>
          <cell r="G2015" t="str">
            <v>ｍ</v>
          </cell>
        </row>
        <row r="2016">
          <cell r="B2016" t="str">
            <v>137-02</v>
          </cell>
          <cell r="C2016" t="str">
            <v>鋼管とい防露巻き(一般の屋内露出部塗装なし)</v>
          </cell>
          <cell r="E2016" t="str">
            <v>径 125</v>
          </cell>
          <cell r="G2016" t="str">
            <v>ｍ</v>
          </cell>
        </row>
        <row r="2017">
          <cell r="B2017" t="str">
            <v>137-03</v>
          </cell>
          <cell r="C2017" t="str">
            <v>鋼管とい防露巻き(一般の屋内露出部塗装なし)</v>
          </cell>
          <cell r="E2017" t="str">
            <v>径 150</v>
          </cell>
          <cell r="G2017" t="str">
            <v>ｍ</v>
          </cell>
        </row>
        <row r="2018">
          <cell r="B2018" t="str">
            <v>137-04</v>
          </cell>
          <cell r="C2018" t="str">
            <v>鋼管とい防露巻き(一般の屋内露出部)</v>
          </cell>
          <cell r="E2018" t="str">
            <v>径 50</v>
          </cell>
          <cell r="G2018" t="str">
            <v>ｍ</v>
          </cell>
        </row>
        <row r="2019">
          <cell r="B2019" t="str">
            <v>137-05</v>
          </cell>
          <cell r="C2019" t="str">
            <v>鋼管とい防露巻き(一般の屋内露出部)</v>
          </cell>
          <cell r="E2019" t="str">
            <v>径 65</v>
          </cell>
          <cell r="G2019" t="str">
            <v>ｍ</v>
          </cell>
        </row>
        <row r="2020">
          <cell r="B2020" t="str">
            <v>137-06</v>
          </cell>
          <cell r="C2020" t="str">
            <v>鋼管とい防露巻き(一般の屋内露出部)</v>
          </cell>
          <cell r="E2020" t="str">
            <v>径 80</v>
          </cell>
          <cell r="G2020" t="str">
            <v>ｍ</v>
          </cell>
        </row>
        <row r="2021">
          <cell r="B2021" t="str">
            <v>137-07</v>
          </cell>
          <cell r="C2021" t="str">
            <v>鋼管とい防露巻き(一般の屋内露出部)</v>
          </cell>
          <cell r="E2021" t="str">
            <v>径 100</v>
          </cell>
          <cell r="G2021" t="str">
            <v>ｍ</v>
          </cell>
        </row>
        <row r="2022">
          <cell r="B2022" t="str">
            <v>137-08</v>
          </cell>
          <cell r="C2022" t="str">
            <v>鋼管とい防露巻き(一般の屋内露出部)</v>
          </cell>
          <cell r="E2022" t="str">
            <v>径 125</v>
          </cell>
          <cell r="G2022" t="str">
            <v>ｍ</v>
          </cell>
        </row>
        <row r="2023">
          <cell r="B2023" t="str">
            <v>137-09</v>
          </cell>
          <cell r="C2023" t="str">
            <v>鋼管とい防露巻き(一般の屋内露出部)</v>
          </cell>
          <cell r="E2023" t="str">
            <v>径 150</v>
          </cell>
          <cell r="G2023" t="str">
            <v>ｍ</v>
          </cell>
        </row>
        <row r="2024">
          <cell r="B2024" t="str">
            <v>137-10</v>
          </cell>
          <cell r="C2024" t="str">
            <v>鋼管とい塗装</v>
          </cell>
          <cell r="D2024" t="str">
            <v/>
          </cell>
          <cell r="E2024" t="str">
            <v>径 50</v>
          </cell>
          <cell r="F2024" t="str">
            <v/>
          </cell>
          <cell r="G2024" t="str">
            <v>ｍ</v>
          </cell>
        </row>
        <row r="2025">
          <cell r="B2025" t="str">
            <v>137-11</v>
          </cell>
          <cell r="C2025" t="str">
            <v>鋼管とい塗装</v>
          </cell>
          <cell r="D2025" t="str">
            <v/>
          </cell>
          <cell r="E2025" t="str">
            <v>径 65</v>
          </cell>
          <cell r="F2025" t="str">
            <v/>
          </cell>
          <cell r="G2025" t="str">
            <v>ｍ</v>
          </cell>
        </row>
        <row r="2026">
          <cell r="B2026" t="str">
            <v>137-12</v>
          </cell>
          <cell r="C2026" t="str">
            <v>鋼管とい塗装</v>
          </cell>
          <cell r="D2026" t="str">
            <v/>
          </cell>
          <cell r="E2026" t="str">
            <v>径 80</v>
          </cell>
          <cell r="F2026" t="str">
            <v/>
          </cell>
          <cell r="G2026" t="str">
            <v>ｍ</v>
          </cell>
        </row>
        <row r="2027">
          <cell r="B2027" t="str">
            <v>137-13</v>
          </cell>
          <cell r="C2027" t="str">
            <v>鋼管とい塗装</v>
          </cell>
          <cell r="D2027" t="str">
            <v/>
          </cell>
          <cell r="E2027" t="str">
            <v>径 100</v>
          </cell>
          <cell r="F2027" t="str">
            <v/>
          </cell>
          <cell r="G2027" t="str">
            <v>ｍ</v>
          </cell>
        </row>
        <row r="2028">
          <cell r="B2028" t="str">
            <v>137-14</v>
          </cell>
          <cell r="C2028" t="str">
            <v>鋼管とい塗装</v>
          </cell>
          <cell r="D2028" t="str">
            <v/>
          </cell>
          <cell r="E2028" t="str">
            <v>径 125</v>
          </cell>
          <cell r="F2028" t="str">
            <v/>
          </cell>
          <cell r="G2028" t="str">
            <v>ｍ</v>
          </cell>
        </row>
        <row r="2029">
          <cell r="B2029" t="str">
            <v>138-01</v>
          </cell>
          <cell r="C2029" t="str">
            <v>鋼管とい塗装</v>
          </cell>
          <cell r="D2029" t="str">
            <v/>
          </cell>
          <cell r="E2029" t="str">
            <v>径 150</v>
          </cell>
          <cell r="F2029" t="str">
            <v/>
          </cell>
          <cell r="G2029" t="str">
            <v>ｍ</v>
          </cell>
        </row>
        <row r="2030">
          <cell r="B2030" t="str">
            <v>138-02</v>
          </cell>
          <cell r="C2030" t="str">
            <v>県産赤瓦</v>
          </cell>
          <cell r="D2030" t="str">
            <v/>
          </cell>
          <cell r="E2030" t="str">
            <v>Ｓ型瓦</v>
          </cell>
          <cell r="F2030" t="str">
            <v/>
          </cell>
          <cell r="G2030" t="str">
            <v>㎡</v>
          </cell>
        </row>
        <row r="2031">
          <cell r="B2031" t="str">
            <v>138-03</v>
          </cell>
          <cell r="C2031" t="str">
            <v>県産赤瓦</v>
          </cell>
          <cell r="D2031" t="str">
            <v/>
          </cell>
          <cell r="E2031" t="str">
            <v>断熱瓦</v>
          </cell>
          <cell r="F2031" t="str">
            <v/>
          </cell>
          <cell r="G2031" t="str">
            <v>㎡</v>
          </cell>
        </row>
        <row r="2032">
          <cell r="B2032" t="str">
            <v>138-04</v>
          </cell>
          <cell r="C2032" t="str">
            <v>県産赤瓦</v>
          </cell>
          <cell r="D2032" t="str">
            <v/>
          </cell>
          <cell r="E2032" t="str">
            <v>在来瓦</v>
          </cell>
          <cell r="F2032" t="str">
            <v/>
          </cell>
          <cell r="G2032" t="str">
            <v>㎡</v>
          </cell>
        </row>
        <row r="2033">
          <cell r="B2033" t="str">
            <v>138-05</v>
          </cell>
          <cell r="C2033" t="str">
            <v>階段手すり</v>
          </cell>
          <cell r="E2033" t="str">
            <v>φ40 樹脂製 壁付</v>
          </cell>
          <cell r="G2033" t="str">
            <v>ｍ</v>
          </cell>
        </row>
        <row r="2034">
          <cell r="B2034" t="str">
            <v>138-06</v>
          </cell>
          <cell r="C2034" t="str">
            <v>階段手すり</v>
          </cell>
          <cell r="E2034" t="str">
            <v>φ40 溶融亜鉛ﾒｯｷ仕上げ 壁付</v>
          </cell>
          <cell r="G2034" t="str">
            <v>ｍ</v>
          </cell>
        </row>
        <row r="2035">
          <cell r="B2035" t="str">
            <v>138-07</v>
          </cell>
          <cell r="C2035" t="str">
            <v>階段手すり</v>
          </cell>
          <cell r="E2035" t="str">
            <v>φ40 ｽﾃﾝﾚｽ製 壁付</v>
          </cell>
          <cell r="G2035" t="str">
            <v>ｍ</v>
          </cell>
        </row>
        <row r="2036">
          <cell r="B2036" t="str">
            <v>138-08</v>
          </cell>
          <cell r="C2036" t="str">
            <v>階段手すり</v>
          </cell>
          <cell r="E2036" t="str">
            <v>φ40 ｱﾙﾐ製 壁付</v>
          </cell>
          <cell r="G2036" t="str">
            <v>ｍ</v>
          </cell>
        </row>
        <row r="2037">
          <cell r="B2037" t="str">
            <v>138-09</v>
          </cell>
          <cell r="C2037" t="str">
            <v>天井ｲﾝｻｰﾄ取り付け</v>
          </cell>
          <cell r="E2037" t="str">
            <v>一般用</v>
          </cell>
          <cell r="G2037" t="str">
            <v>㎡</v>
          </cell>
        </row>
        <row r="2038">
          <cell r="B2038" t="str">
            <v>138-10</v>
          </cell>
          <cell r="C2038" t="str">
            <v>天井ｲﾝｻｰﾄ取り付け</v>
          </cell>
          <cell r="E2038" t="str">
            <v>ﾃﾞｯｷ用</v>
          </cell>
          <cell r="G2038" t="str">
            <v>㎡</v>
          </cell>
        </row>
        <row r="2039">
          <cell r="B2039" t="str">
            <v>138-11</v>
          </cell>
          <cell r="C2039" t="str">
            <v>マンホールふた</v>
          </cell>
          <cell r="D2039" t="str">
            <v/>
          </cell>
          <cell r="E2039" t="str">
            <v>取付手間 内径400</v>
          </cell>
          <cell r="F2039" t="str">
            <v/>
          </cell>
          <cell r="G2039" t="str">
            <v>か所</v>
          </cell>
        </row>
        <row r="2040">
          <cell r="B2040" t="str">
            <v>138-12</v>
          </cell>
        </row>
        <row r="2041">
          <cell r="B2041" t="str">
            <v>138-13</v>
          </cell>
        </row>
        <row r="2042">
          <cell r="B2042" t="str">
            <v>138-14</v>
          </cell>
        </row>
        <row r="2043">
          <cell r="B2043" t="str">
            <v>139-01</v>
          </cell>
          <cell r="C2043" t="str">
            <v>マンホールふた</v>
          </cell>
          <cell r="D2043" t="str">
            <v/>
          </cell>
          <cell r="E2043" t="str">
            <v>取付手間 内径450</v>
          </cell>
          <cell r="F2043" t="str">
            <v/>
          </cell>
          <cell r="G2043" t="str">
            <v>か所</v>
          </cell>
        </row>
        <row r="2044">
          <cell r="B2044" t="str">
            <v>139-02</v>
          </cell>
          <cell r="C2044" t="str">
            <v>マンホールふた</v>
          </cell>
          <cell r="D2044" t="str">
            <v/>
          </cell>
          <cell r="E2044" t="str">
            <v>取付手間 内径500</v>
          </cell>
          <cell r="F2044" t="str">
            <v/>
          </cell>
          <cell r="G2044" t="str">
            <v>か所</v>
          </cell>
        </row>
        <row r="2045">
          <cell r="B2045" t="str">
            <v>139-03</v>
          </cell>
          <cell r="C2045" t="str">
            <v>マンホールふた</v>
          </cell>
          <cell r="D2045" t="str">
            <v/>
          </cell>
          <cell r="E2045" t="str">
            <v>取付手間 内径600</v>
          </cell>
          <cell r="F2045" t="str">
            <v/>
          </cell>
          <cell r="G2045" t="str">
            <v>か所</v>
          </cell>
        </row>
        <row r="2046">
          <cell r="B2046" t="str">
            <v>139-04</v>
          </cell>
          <cell r="C2046" t="str">
            <v>マンホールふた</v>
          </cell>
          <cell r="E2046" t="str">
            <v>水封形 50KN（T-20） 内径400</v>
          </cell>
          <cell r="G2046" t="str">
            <v>か所</v>
          </cell>
        </row>
        <row r="2047">
          <cell r="B2047" t="str">
            <v>139-05</v>
          </cell>
          <cell r="C2047" t="str">
            <v>マンホールふた</v>
          </cell>
          <cell r="E2047" t="str">
            <v>水封形 50KN（T-20） 内径450</v>
          </cell>
          <cell r="G2047" t="str">
            <v>か所</v>
          </cell>
        </row>
        <row r="2048">
          <cell r="B2048" t="str">
            <v>139-06</v>
          </cell>
          <cell r="C2048" t="str">
            <v>マンホールふた</v>
          </cell>
          <cell r="E2048" t="str">
            <v>水封形 50KN（T-20） 内径500</v>
          </cell>
          <cell r="G2048" t="str">
            <v>か所</v>
          </cell>
        </row>
        <row r="2049">
          <cell r="B2049" t="str">
            <v>139-07</v>
          </cell>
          <cell r="C2049" t="str">
            <v>マンホールふた</v>
          </cell>
          <cell r="E2049" t="str">
            <v>水封形 50KN（T-20） 内径600</v>
          </cell>
          <cell r="G2049" t="str">
            <v>か所</v>
          </cell>
        </row>
        <row r="2050">
          <cell r="B2050" t="str">
            <v>139-08</v>
          </cell>
          <cell r="C2050" t="str">
            <v>マンホールふた</v>
          </cell>
          <cell r="E2050" t="str">
            <v>水封形 15KN（T-6） 内径400</v>
          </cell>
          <cell r="G2050" t="str">
            <v>か所</v>
          </cell>
        </row>
        <row r="2051">
          <cell r="B2051" t="str">
            <v>139-09</v>
          </cell>
          <cell r="C2051" t="str">
            <v>マンホールふた</v>
          </cell>
          <cell r="E2051" t="str">
            <v>水封形 15KN（T-6） 内径450</v>
          </cell>
          <cell r="G2051" t="str">
            <v>か所</v>
          </cell>
        </row>
        <row r="2052">
          <cell r="B2052" t="str">
            <v>139-10</v>
          </cell>
          <cell r="C2052" t="str">
            <v>マンホールふた</v>
          </cell>
          <cell r="E2052" t="str">
            <v>水封形 15KN（T-6） 内径500</v>
          </cell>
          <cell r="G2052" t="str">
            <v>か所</v>
          </cell>
        </row>
        <row r="2053">
          <cell r="B2053" t="str">
            <v>139-11</v>
          </cell>
          <cell r="C2053" t="str">
            <v>マンホールふた</v>
          </cell>
          <cell r="E2053" t="str">
            <v>水封形 15KN（T-6） 内径600</v>
          </cell>
          <cell r="G2053" t="str">
            <v>か所</v>
          </cell>
        </row>
        <row r="2054">
          <cell r="B2054" t="str">
            <v>139-12</v>
          </cell>
          <cell r="C2054" t="str">
            <v>マンホールふた</v>
          </cell>
          <cell r="E2054" t="str">
            <v>水封形 5KN（T-2） 内径400</v>
          </cell>
          <cell r="G2054" t="str">
            <v>か所</v>
          </cell>
        </row>
        <row r="2055">
          <cell r="B2055" t="str">
            <v>139-13</v>
          </cell>
          <cell r="C2055" t="str">
            <v>マンホールふた</v>
          </cell>
          <cell r="E2055" t="str">
            <v>水封形 5KN（T-2） 内径450</v>
          </cell>
          <cell r="G2055" t="str">
            <v>か所</v>
          </cell>
        </row>
        <row r="2056">
          <cell r="B2056" t="str">
            <v>139-14</v>
          </cell>
          <cell r="C2056" t="str">
            <v>マンホールふた</v>
          </cell>
          <cell r="E2056" t="str">
            <v>水封形 5KN（T-2） 内径500</v>
          </cell>
          <cell r="G2056" t="str">
            <v>か所</v>
          </cell>
        </row>
        <row r="2057">
          <cell r="B2057" t="str">
            <v>140-01</v>
          </cell>
          <cell r="C2057" t="str">
            <v>マンホールふた</v>
          </cell>
          <cell r="E2057" t="str">
            <v>水封形 5KN（T-2） 内径600</v>
          </cell>
          <cell r="G2057" t="str">
            <v>か所</v>
          </cell>
        </row>
        <row r="2058">
          <cell r="B2058" t="str">
            <v>140-02</v>
          </cell>
          <cell r="C2058" t="str">
            <v>マンホールふた</v>
          </cell>
          <cell r="E2058" t="str">
            <v>簡易密閉形(ﾊﾟｯｷﾝ式) 50KN（T-20） 内径400</v>
          </cell>
          <cell r="G2058" t="str">
            <v>か所</v>
          </cell>
        </row>
        <row r="2059">
          <cell r="B2059" t="str">
            <v>140-03</v>
          </cell>
          <cell r="C2059" t="str">
            <v>マンホールふた</v>
          </cell>
          <cell r="E2059" t="str">
            <v>簡易密閉形(ﾊﾟｯｷﾝ式) 50KN（T-20） 内径450</v>
          </cell>
          <cell r="G2059" t="str">
            <v>か所</v>
          </cell>
        </row>
        <row r="2060">
          <cell r="B2060" t="str">
            <v>140-04</v>
          </cell>
          <cell r="C2060" t="str">
            <v>マンホールふた</v>
          </cell>
          <cell r="E2060" t="str">
            <v>簡易密閉形(ﾊﾟｯｷﾝ式) 50KN（T-20） 内径500</v>
          </cell>
          <cell r="G2060" t="str">
            <v>か所</v>
          </cell>
        </row>
        <row r="2061">
          <cell r="B2061" t="str">
            <v>140-05</v>
          </cell>
          <cell r="C2061" t="str">
            <v>マンホールふた</v>
          </cell>
          <cell r="E2061" t="str">
            <v>簡易密閉形(ﾊﾟｯｷﾝ式) 50KN（T-20） 内径600</v>
          </cell>
          <cell r="G2061" t="str">
            <v>か所</v>
          </cell>
        </row>
        <row r="2062">
          <cell r="B2062" t="str">
            <v>140-06</v>
          </cell>
          <cell r="C2062" t="str">
            <v>マンホールふた</v>
          </cell>
          <cell r="E2062" t="str">
            <v>簡易密閉形(ﾊﾟｯｷﾝ式) 15KN（T-6） 内径400</v>
          </cell>
          <cell r="G2062" t="str">
            <v>か所</v>
          </cell>
        </row>
        <row r="2063">
          <cell r="B2063" t="str">
            <v>140-07</v>
          </cell>
          <cell r="C2063" t="str">
            <v>マンホールふた</v>
          </cell>
          <cell r="E2063" t="str">
            <v>簡易密閉形(ﾊﾟｯｷﾝ式) 15KN（T-6） 内径450</v>
          </cell>
          <cell r="G2063" t="str">
            <v>か所</v>
          </cell>
        </row>
        <row r="2064">
          <cell r="B2064" t="str">
            <v>140-08</v>
          </cell>
          <cell r="C2064" t="str">
            <v>マンホールふた</v>
          </cell>
          <cell r="E2064" t="str">
            <v>簡易密閉形(ﾊﾟｯｷﾝ式) 15KN（T-6） 内径500</v>
          </cell>
          <cell r="G2064" t="str">
            <v>か所</v>
          </cell>
        </row>
        <row r="2065">
          <cell r="B2065" t="str">
            <v>140-09</v>
          </cell>
          <cell r="C2065" t="str">
            <v>マンホールふた</v>
          </cell>
          <cell r="E2065" t="str">
            <v>簡易密閉形(ﾊﾟｯｷﾝ式) 15KN（T-6） 内径600</v>
          </cell>
          <cell r="G2065" t="str">
            <v>か所</v>
          </cell>
        </row>
        <row r="2066">
          <cell r="B2066" t="str">
            <v>140-10</v>
          </cell>
          <cell r="C2066" t="str">
            <v>マンホールふた</v>
          </cell>
          <cell r="E2066" t="str">
            <v>簡易密閉形(ﾊﾟｯｷﾝ式) 5KN（T-2） 内径400</v>
          </cell>
          <cell r="G2066" t="str">
            <v>か所</v>
          </cell>
        </row>
        <row r="2067">
          <cell r="B2067" t="str">
            <v>140-11</v>
          </cell>
          <cell r="C2067" t="str">
            <v>マンホールふた</v>
          </cell>
          <cell r="E2067" t="str">
            <v>簡易密閉形(ﾊﾟｯｷﾝ式) 5KN（T-2） 内径450</v>
          </cell>
          <cell r="G2067" t="str">
            <v>か所</v>
          </cell>
        </row>
        <row r="2068">
          <cell r="B2068" t="str">
            <v>140-12</v>
          </cell>
          <cell r="C2068" t="str">
            <v>マンホールふた</v>
          </cell>
          <cell r="E2068" t="str">
            <v>簡易密閉形(ﾊﾟｯｷﾝ式) 5KN（T-2） 内径500</v>
          </cell>
          <cell r="G2068" t="str">
            <v>か所</v>
          </cell>
        </row>
        <row r="2069">
          <cell r="B2069" t="str">
            <v>140-13</v>
          </cell>
          <cell r="C2069" t="str">
            <v>マンホールふた</v>
          </cell>
          <cell r="E2069" t="str">
            <v>簡易密閉形(ﾊﾟｯｷﾝ式) 5KN（T-2） 内径600</v>
          </cell>
          <cell r="G2069" t="str">
            <v>か所</v>
          </cell>
        </row>
        <row r="2070">
          <cell r="B2070" t="str">
            <v>140-14</v>
          </cell>
          <cell r="C2070" t="str">
            <v>マンホールふた</v>
          </cell>
          <cell r="E2070" t="str">
            <v>密閉形(ﾃ-ﾊﾟｰﾊﾟｯｷﾝ式) 50KN（T-20） 内径450</v>
          </cell>
          <cell r="G2070" t="str">
            <v>か所</v>
          </cell>
        </row>
        <row r="2071">
          <cell r="B2071" t="str">
            <v>141-01</v>
          </cell>
          <cell r="C2071" t="str">
            <v>マンホールふた</v>
          </cell>
          <cell r="E2071" t="str">
            <v>密閉形(ﾃ-ﾊﾟｰﾊﾟｯｷﾝ式) 50KN（T-20） 内径500</v>
          </cell>
          <cell r="G2071" t="str">
            <v>か所</v>
          </cell>
        </row>
        <row r="2072">
          <cell r="B2072" t="str">
            <v>141-02</v>
          </cell>
          <cell r="C2072" t="str">
            <v>マンホールふた</v>
          </cell>
          <cell r="E2072" t="str">
            <v>密閉形(ﾃ-ﾊﾟｰﾊﾟｯｷﾝ式) 50KN（T-20） 内径600</v>
          </cell>
          <cell r="G2072" t="str">
            <v>か所</v>
          </cell>
        </row>
        <row r="2073">
          <cell r="B2073" t="str">
            <v>141-03</v>
          </cell>
          <cell r="C2073" t="str">
            <v>マンホールふた</v>
          </cell>
          <cell r="E2073" t="str">
            <v>密閉形(ﾃ-ﾊﾟｰﾊﾟｯｷﾝ式) 15KN（T-6） 内径450</v>
          </cell>
          <cell r="G2073" t="str">
            <v>か所</v>
          </cell>
        </row>
        <row r="2074">
          <cell r="B2074" t="str">
            <v>141-04</v>
          </cell>
          <cell r="C2074" t="str">
            <v>マンホールふた</v>
          </cell>
          <cell r="E2074" t="str">
            <v>密閉形(ﾃ-ﾊﾟｰﾊﾟｯｷﾝ式) 15KN（T-6） 内径500</v>
          </cell>
          <cell r="G2074" t="str">
            <v>か所</v>
          </cell>
        </row>
        <row r="2075">
          <cell r="B2075" t="str">
            <v>141-05</v>
          </cell>
          <cell r="C2075" t="str">
            <v>マンホールふた</v>
          </cell>
          <cell r="E2075" t="str">
            <v>密閉形(ﾃ-ﾊﾟｰﾊﾟｯｷﾝ式) 15KN（T-6） 内径600</v>
          </cell>
          <cell r="G2075" t="str">
            <v>か所</v>
          </cell>
        </row>
        <row r="2076">
          <cell r="B2076" t="str">
            <v>141-06</v>
          </cell>
          <cell r="C2076" t="str">
            <v>マンホールふた</v>
          </cell>
          <cell r="E2076" t="str">
            <v>密閉形(ﾃ-ﾊﾟｰﾊﾟｯｷﾝ式) 5KN（T-2） 内径450</v>
          </cell>
          <cell r="G2076" t="str">
            <v>か所</v>
          </cell>
        </row>
        <row r="2077">
          <cell r="B2077" t="str">
            <v>141-07</v>
          </cell>
          <cell r="C2077" t="str">
            <v>マンホールふた</v>
          </cell>
          <cell r="E2077" t="str">
            <v>密閉形(ﾃ-ﾊﾟｰﾊﾟｯｷﾝ式) 5KN（T-2） 内径500</v>
          </cell>
          <cell r="G2077" t="str">
            <v>か所</v>
          </cell>
        </row>
        <row r="2078">
          <cell r="B2078" t="str">
            <v>141-08</v>
          </cell>
          <cell r="C2078" t="str">
            <v>マンホールふた</v>
          </cell>
          <cell r="E2078" t="str">
            <v>密閉形(ﾃ-ﾊﾟｰﾊﾟｯｷﾝ式) 5KN（T-2） 内径600</v>
          </cell>
          <cell r="G2078" t="str">
            <v>か所</v>
          </cell>
        </row>
        <row r="2079">
          <cell r="B2079" t="str">
            <v>141-09</v>
          </cell>
          <cell r="C2079" t="str">
            <v>鋼製ｸﾞﾚｰﾁﾝｸﾞますふた</v>
          </cell>
          <cell r="D2079" t="str">
            <v/>
          </cell>
          <cell r="E2079" t="str">
            <v>取付手間 ます幅300</v>
          </cell>
          <cell r="F2079" t="str">
            <v/>
          </cell>
          <cell r="G2079" t="str">
            <v>か所</v>
          </cell>
        </row>
        <row r="2080">
          <cell r="B2080" t="str">
            <v>141-10</v>
          </cell>
          <cell r="C2080" t="str">
            <v>鋼製ｸﾞﾚｰﾁﾝｸﾞますふた</v>
          </cell>
          <cell r="D2080" t="str">
            <v/>
          </cell>
          <cell r="E2080" t="str">
            <v>取付手間 ます幅350</v>
          </cell>
          <cell r="F2080" t="str">
            <v/>
          </cell>
          <cell r="G2080" t="str">
            <v>か所</v>
          </cell>
        </row>
        <row r="2081">
          <cell r="B2081" t="str">
            <v>141-11</v>
          </cell>
          <cell r="C2081" t="str">
            <v>鋼製ｸﾞﾚｰﾁﾝｸﾞますふた</v>
          </cell>
          <cell r="D2081" t="str">
            <v/>
          </cell>
          <cell r="E2081" t="str">
            <v>取付手間 ます幅400</v>
          </cell>
          <cell r="F2081" t="str">
            <v/>
          </cell>
          <cell r="G2081" t="str">
            <v>か所</v>
          </cell>
        </row>
        <row r="2082">
          <cell r="B2082" t="str">
            <v>141-12</v>
          </cell>
          <cell r="C2082" t="str">
            <v>鋼製ｸﾞﾚｰﾁﾝｸﾞますふた</v>
          </cell>
          <cell r="D2082" t="str">
            <v/>
          </cell>
          <cell r="E2082" t="str">
            <v>取付手間 ます幅450</v>
          </cell>
          <cell r="F2082" t="str">
            <v/>
          </cell>
          <cell r="G2082" t="str">
            <v>か所</v>
          </cell>
        </row>
        <row r="2083">
          <cell r="B2083" t="str">
            <v>141-13</v>
          </cell>
          <cell r="C2083" t="str">
            <v>鋼製ｸﾞﾚｰﾁﾝｸﾞますふた</v>
          </cell>
          <cell r="D2083" t="str">
            <v/>
          </cell>
          <cell r="E2083" t="str">
            <v>取付手間 ます幅500</v>
          </cell>
          <cell r="F2083" t="str">
            <v/>
          </cell>
          <cell r="G2083" t="str">
            <v>か所</v>
          </cell>
        </row>
        <row r="2084">
          <cell r="B2084" t="str">
            <v>141-14</v>
          </cell>
          <cell r="C2084" t="str">
            <v>鋼製ｸﾞﾚｰﾁﾝｸﾞますふた</v>
          </cell>
          <cell r="D2084" t="str">
            <v/>
          </cell>
          <cell r="E2084" t="str">
            <v>取付手間 ます幅550</v>
          </cell>
          <cell r="F2084" t="str">
            <v/>
          </cell>
          <cell r="G2084" t="str">
            <v>か所</v>
          </cell>
        </row>
        <row r="2085">
          <cell r="B2085" t="str">
            <v>142-01</v>
          </cell>
          <cell r="C2085" t="str">
            <v>鋼製ｸﾞﾚｰﾁﾝｸﾞますふた</v>
          </cell>
          <cell r="D2085" t="str">
            <v/>
          </cell>
          <cell r="E2085" t="str">
            <v>取付手間 ます幅600</v>
          </cell>
          <cell r="F2085" t="str">
            <v/>
          </cell>
          <cell r="G2085" t="str">
            <v>か所</v>
          </cell>
        </row>
        <row r="2086">
          <cell r="B2086" t="str">
            <v>142-02</v>
          </cell>
          <cell r="C2086" t="str">
            <v>鋼製ｸﾞﾚｰﾁﾝｸﾞますふた</v>
          </cell>
          <cell r="E2086" t="str">
            <v>枠付 普通目 平型 T-2 ます幅300</v>
          </cell>
          <cell r="G2086" t="str">
            <v>か所</v>
          </cell>
        </row>
        <row r="2087">
          <cell r="B2087" t="str">
            <v>142-03</v>
          </cell>
          <cell r="C2087" t="str">
            <v>鋼製ｸﾞﾚｰﾁﾝｸﾞますふた</v>
          </cell>
          <cell r="E2087" t="str">
            <v>枠付 普通目 平型 T-2 ます幅350</v>
          </cell>
          <cell r="G2087" t="str">
            <v>か所</v>
          </cell>
        </row>
        <row r="2088">
          <cell r="B2088" t="str">
            <v>142-04</v>
          </cell>
          <cell r="C2088" t="str">
            <v>鋼製ｸﾞﾚｰﾁﾝｸﾞますふた</v>
          </cell>
          <cell r="E2088" t="str">
            <v>枠付 普通目 平型 T-2 ます幅400</v>
          </cell>
          <cell r="G2088" t="str">
            <v>か所</v>
          </cell>
        </row>
        <row r="2089">
          <cell r="B2089" t="str">
            <v>142-05</v>
          </cell>
          <cell r="C2089" t="str">
            <v>鋼製ｸﾞﾚｰﾁﾝｸﾞますふた</v>
          </cell>
          <cell r="E2089" t="str">
            <v>枠付 普通目 平型 T-2 ます幅450</v>
          </cell>
          <cell r="G2089" t="str">
            <v>か所</v>
          </cell>
        </row>
        <row r="2090">
          <cell r="B2090" t="str">
            <v>142-06</v>
          </cell>
          <cell r="C2090" t="str">
            <v>鋼製ｸﾞﾚｰﾁﾝｸﾞますふた</v>
          </cell>
          <cell r="E2090" t="str">
            <v>枠付 普通目 平型 T-2 ます幅500</v>
          </cell>
          <cell r="G2090" t="str">
            <v>か所</v>
          </cell>
        </row>
        <row r="2091">
          <cell r="B2091" t="str">
            <v>142-07</v>
          </cell>
          <cell r="C2091" t="str">
            <v>鋼製ｸﾞﾚｰﾁﾝｸﾞますふた</v>
          </cell>
          <cell r="E2091" t="str">
            <v>枠付 普通目 平型 T-2 ます幅550</v>
          </cell>
          <cell r="G2091" t="str">
            <v>か所</v>
          </cell>
        </row>
        <row r="2092">
          <cell r="B2092" t="str">
            <v>142-08</v>
          </cell>
          <cell r="C2092" t="str">
            <v>鋼製ｸﾞﾚｰﾁﾝｸﾞますふた</v>
          </cell>
          <cell r="E2092" t="str">
            <v>枠付 普通目 平型 T-2 ます幅600</v>
          </cell>
          <cell r="G2092" t="str">
            <v>か所</v>
          </cell>
        </row>
        <row r="2093">
          <cell r="B2093" t="str">
            <v>142-09</v>
          </cell>
          <cell r="C2093" t="str">
            <v>鋼製ｸﾞﾚｰﾁﾝｸﾞますふた</v>
          </cell>
          <cell r="E2093" t="str">
            <v>枠付 普通目 平型 T-6 ます幅300</v>
          </cell>
          <cell r="G2093" t="str">
            <v>か所</v>
          </cell>
        </row>
        <row r="2094">
          <cell r="B2094" t="str">
            <v>142-10</v>
          </cell>
          <cell r="C2094" t="str">
            <v>鋼製ｸﾞﾚｰﾁﾝｸﾞますふた</v>
          </cell>
          <cell r="E2094" t="str">
            <v>枠付 普通目 平型 T-6 ます幅350</v>
          </cell>
          <cell r="G2094" t="str">
            <v>か所</v>
          </cell>
        </row>
        <row r="2095">
          <cell r="B2095" t="str">
            <v>142-11</v>
          </cell>
          <cell r="C2095" t="str">
            <v>鋼製ｸﾞﾚｰﾁﾝｸﾞますふた</v>
          </cell>
          <cell r="E2095" t="str">
            <v>枠付 普通目 平型 T-6 ます幅400</v>
          </cell>
          <cell r="G2095" t="str">
            <v>か所</v>
          </cell>
        </row>
        <row r="2096">
          <cell r="B2096" t="str">
            <v>142-12</v>
          </cell>
          <cell r="C2096" t="str">
            <v>鋼製ｸﾞﾚｰﾁﾝｸﾞますふた</v>
          </cell>
          <cell r="E2096" t="str">
            <v>枠付 普通目 平型 T-6 ます幅450</v>
          </cell>
          <cell r="G2096" t="str">
            <v>か所</v>
          </cell>
        </row>
        <row r="2097">
          <cell r="B2097" t="str">
            <v>142-13</v>
          </cell>
          <cell r="C2097" t="str">
            <v>鋼製ｸﾞﾚｰﾁﾝｸﾞますふた</v>
          </cell>
          <cell r="E2097" t="str">
            <v>枠付 普通目 平型 T-6 ます幅500</v>
          </cell>
          <cell r="G2097" t="str">
            <v>か所</v>
          </cell>
        </row>
        <row r="2098">
          <cell r="B2098" t="str">
            <v>142-14</v>
          </cell>
          <cell r="C2098" t="str">
            <v>鋼製ｸﾞﾚｰﾁﾝｸﾞますふた</v>
          </cell>
          <cell r="E2098" t="str">
            <v>枠付 普通目 平型 T-6 ます幅550</v>
          </cell>
          <cell r="G2098" t="str">
            <v>か所</v>
          </cell>
        </row>
        <row r="2099">
          <cell r="B2099" t="str">
            <v>143-01</v>
          </cell>
          <cell r="C2099" t="str">
            <v>鋼製ｸﾞﾚｰﾁﾝｸﾞますふた</v>
          </cell>
          <cell r="E2099" t="str">
            <v>枠付 普通目 平型 T-6 ます幅600</v>
          </cell>
          <cell r="G2099" t="str">
            <v>か所</v>
          </cell>
        </row>
        <row r="2100">
          <cell r="B2100" t="str">
            <v>143-02</v>
          </cell>
          <cell r="C2100" t="str">
            <v>鋼製ｸﾞﾚｰﾁﾝｸﾞますふた</v>
          </cell>
          <cell r="E2100" t="str">
            <v>枠付 普通目 平型 T-14 ます幅300</v>
          </cell>
          <cell r="G2100" t="str">
            <v>か所</v>
          </cell>
        </row>
        <row r="2101">
          <cell r="B2101" t="str">
            <v>143-03</v>
          </cell>
          <cell r="C2101" t="str">
            <v>鋼製ｸﾞﾚｰﾁﾝｸﾞますふた</v>
          </cell>
          <cell r="E2101" t="str">
            <v>枠付 普通目 平型 T-14 ます幅350</v>
          </cell>
          <cell r="G2101" t="str">
            <v>か所</v>
          </cell>
        </row>
        <row r="2102">
          <cell r="B2102" t="str">
            <v>143-04</v>
          </cell>
          <cell r="C2102" t="str">
            <v>鋼製ｸﾞﾚｰﾁﾝｸﾞますふた</v>
          </cell>
          <cell r="E2102" t="str">
            <v>枠付 普通目 平型 T-14 ます幅400</v>
          </cell>
          <cell r="G2102" t="str">
            <v>か所</v>
          </cell>
        </row>
        <row r="2103">
          <cell r="B2103" t="str">
            <v>143-05</v>
          </cell>
          <cell r="C2103" t="str">
            <v>鋼製ｸﾞﾚｰﾁﾝｸﾞますふた</v>
          </cell>
          <cell r="E2103" t="str">
            <v>枠付 普通目 平型 T-14 ます幅450</v>
          </cell>
          <cell r="G2103" t="str">
            <v>か所</v>
          </cell>
        </row>
        <row r="2104">
          <cell r="B2104" t="str">
            <v>143-06</v>
          </cell>
          <cell r="C2104" t="str">
            <v>鋼製ｸﾞﾚｰﾁﾝｸﾞますふた</v>
          </cell>
          <cell r="E2104" t="str">
            <v>枠付 普通目 平型 T-14 ます幅500</v>
          </cell>
          <cell r="G2104" t="str">
            <v>か所</v>
          </cell>
        </row>
        <row r="2105">
          <cell r="B2105" t="str">
            <v>143-07</v>
          </cell>
          <cell r="C2105" t="str">
            <v>鋼製ｸﾞﾚｰﾁﾝｸﾞますふた</v>
          </cell>
          <cell r="E2105" t="str">
            <v>枠付 普通目 平型 T-14 ます幅550</v>
          </cell>
          <cell r="G2105" t="str">
            <v>か所</v>
          </cell>
        </row>
        <row r="2106">
          <cell r="B2106" t="str">
            <v>143-08</v>
          </cell>
          <cell r="C2106" t="str">
            <v>鋼製ｸﾞﾚｰﾁﾝｸﾞますふた</v>
          </cell>
          <cell r="E2106" t="str">
            <v>枠付 普通目 平型 T-14 ます幅600</v>
          </cell>
          <cell r="G2106" t="str">
            <v>か所</v>
          </cell>
        </row>
        <row r="2107">
          <cell r="B2107" t="str">
            <v>143-09</v>
          </cell>
          <cell r="C2107" t="str">
            <v>鋼製ｸﾞﾚｰﾁﾝｸﾞますふた</v>
          </cell>
          <cell r="E2107" t="str">
            <v>枠付 普通目 平型 T-20 ます幅300</v>
          </cell>
          <cell r="G2107" t="str">
            <v>か所</v>
          </cell>
        </row>
        <row r="2108">
          <cell r="B2108" t="str">
            <v>143-10</v>
          </cell>
          <cell r="C2108" t="str">
            <v>鋼製ｸﾞﾚｰﾁﾝｸﾞますふた</v>
          </cell>
          <cell r="E2108" t="str">
            <v>枠付 普通目 平型 T-20 ます幅350</v>
          </cell>
          <cell r="G2108" t="str">
            <v>か所</v>
          </cell>
        </row>
        <row r="2109">
          <cell r="B2109" t="str">
            <v>143-11</v>
          </cell>
          <cell r="C2109" t="str">
            <v>鋼製ｸﾞﾚｰﾁﾝｸﾞますふた</v>
          </cell>
          <cell r="E2109" t="str">
            <v>枠付 普通目 平型 T-20 ます幅400</v>
          </cell>
          <cell r="G2109" t="str">
            <v>か所</v>
          </cell>
        </row>
        <row r="2110">
          <cell r="B2110" t="str">
            <v>143-12</v>
          </cell>
          <cell r="C2110" t="str">
            <v>鋼製ｸﾞﾚｰﾁﾝｸﾞますふた</v>
          </cell>
          <cell r="E2110" t="str">
            <v>枠付 普通目 平型 T-20 ます幅450</v>
          </cell>
          <cell r="G2110" t="str">
            <v>か所</v>
          </cell>
        </row>
        <row r="2111">
          <cell r="B2111" t="str">
            <v>143-13</v>
          </cell>
          <cell r="C2111" t="str">
            <v>鋼製ｸﾞﾚｰﾁﾝｸﾞますふた</v>
          </cell>
          <cell r="E2111" t="str">
            <v>枠付 普通目 平型 T-20 ます幅500</v>
          </cell>
          <cell r="G2111" t="str">
            <v>か所</v>
          </cell>
        </row>
        <row r="2112">
          <cell r="B2112" t="str">
            <v>143-14</v>
          </cell>
          <cell r="C2112" t="str">
            <v>鋼製ｸﾞﾚｰﾁﾝｸﾞますふた</v>
          </cell>
          <cell r="E2112" t="str">
            <v>枠付 普通目 平型 T-20 ます幅550</v>
          </cell>
          <cell r="G2112" t="str">
            <v>か所</v>
          </cell>
        </row>
        <row r="2113">
          <cell r="B2113" t="str">
            <v>144-01</v>
          </cell>
          <cell r="C2113" t="str">
            <v>鋼製ｸﾞﾚｰﾁﾝｸﾞますふた</v>
          </cell>
          <cell r="E2113" t="str">
            <v>枠付 普通目 平型 T-20 ます幅600</v>
          </cell>
          <cell r="G2113" t="str">
            <v>か所</v>
          </cell>
        </row>
        <row r="2114">
          <cell r="B2114" t="str">
            <v>144-02</v>
          </cell>
          <cell r="C2114" t="str">
            <v>鋳鉄製ますふた</v>
          </cell>
          <cell r="D2114" t="str">
            <v/>
          </cell>
          <cell r="E2114" t="str">
            <v>取付手間 ます幅300</v>
          </cell>
          <cell r="F2114" t="str">
            <v/>
          </cell>
          <cell r="G2114" t="str">
            <v>か所</v>
          </cell>
        </row>
        <row r="2115">
          <cell r="B2115" t="str">
            <v>144-03</v>
          </cell>
          <cell r="C2115" t="str">
            <v>鋳鉄製ますふた</v>
          </cell>
          <cell r="D2115" t="str">
            <v/>
          </cell>
          <cell r="E2115" t="str">
            <v>取付手間 ます幅350</v>
          </cell>
          <cell r="F2115" t="str">
            <v/>
          </cell>
          <cell r="G2115" t="str">
            <v>か所</v>
          </cell>
        </row>
        <row r="2116">
          <cell r="B2116" t="str">
            <v>144-04</v>
          </cell>
          <cell r="C2116" t="str">
            <v>鋳鉄製ますふた</v>
          </cell>
          <cell r="D2116" t="str">
            <v/>
          </cell>
          <cell r="E2116" t="str">
            <v>取付手間 ます幅400</v>
          </cell>
          <cell r="F2116" t="str">
            <v/>
          </cell>
          <cell r="G2116" t="str">
            <v>か所</v>
          </cell>
        </row>
        <row r="2117">
          <cell r="B2117" t="str">
            <v>144-05</v>
          </cell>
          <cell r="C2117" t="str">
            <v>鋳鉄製ますふた</v>
          </cell>
          <cell r="D2117" t="str">
            <v/>
          </cell>
          <cell r="E2117" t="str">
            <v>取付手間 ます幅450</v>
          </cell>
          <cell r="F2117" t="str">
            <v/>
          </cell>
          <cell r="G2117" t="str">
            <v>か所</v>
          </cell>
        </row>
        <row r="2118">
          <cell r="B2118" t="str">
            <v>144-06</v>
          </cell>
          <cell r="C2118" t="str">
            <v>鋳鉄製ますふた</v>
          </cell>
          <cell r="E2118" t="str">
            <v>取付手間 ます幅500</v>
          </cell>
          <cell r="G2118" t="str">
            <v>か所</v>
          </cell>
        </row>
        <row r="2119">
          <cell r="B2119" t="str">
            <v>144-07</v>
          </cell>
          <cell r="C2119" t="str">
            <v>鋳鉄製ますふた</v>
          </cell>
          <cell r="E2119" t="str">
            <v>取付手間 ます幅600</v>
          </cell>
          <cell r="G2119" t="str">
            <v>か所</v>
          </cell>
        </row>
        <row r="2120">
          <cell r="B2120" t="str">
            <v>144-08</v>
          </cell>
          <cell r="C2120" t="str">
            <v>鋳鉄製ますふた</v>
          </cell>
          <cell r="E2120" t="str">
            <v>枠付 格子型 T-2（5KN） ます幅300</v>
          </cell>
          <cell r="G2120" t="str">
            <v>か所</v>
          </cell>
        </row>
        <row r="2121">
          <cell r="B2121" t="str">
            <v>144-09</v>
          </cell>
          <cell r="C2121" t="str">
            <v>鋳鉄製ますふた</v>
          </cell>
          <cell r="E2121" t="str">
            <v>枠付 格子型 T-2（5KN） ます幅350</v>
          </cell>
          <cell r="G2121" t="str">
            <v>か所</v>
          </cell>
        </row>
        <row r="2122">
          <cell r="B2122" t="str">
            <v>144-10</v>
          </cell>
          <cell r="C2122" t="str">
            <v>鋳鉄製ますふた</v>
          </cell>
          <cell r="E2122" t="str">
            <v>枠付 格子型 T-2（5KN） ます幅400</v>
          </cell>
          <cell r="G2122" t="str">
            <v>か所</v>
          </cell>
        </row>
        <row r="2123">
          <cell r="B2123" t="str">
            <v>144-11</v>
          </cell>
          <cell r="C2123" t="str">
            <v>鋳鉄製ますふた</v>
          </cell>
          <cell r="E2123" t="str">
            <v>枠付 格子型 T-2（5KN） ます幅450</v>
          </cell>
          <cell r="G2123" t="str">
            <v>か所</v>
          </cell>
        </row>
        <row r="2124">
          <cell r="B2124" t="str">
            <v>144-12</v>
          </cell>
          <cell r="C2124" t="str">
            <v>鋳鉄製ますふた</v>
          </cell>
          <cell r="E2124" t="str">
            <v>枠付 格子型 T-2（5KN） ます幅500</v>
          </cell>
          <cell r="G2124" t="str">
            <v>か所</v>
          </cell>
        </row>
        <row r="2125">
          <cell r="B2125" t="str">
            <v>144-13</v>
          </cell>
          <cell r="C2125" t="str">
            <v>鋳鉄製ますふた</v>
          </cell>
          <cell r="E2125" t="str">
            <v>枠付 格子型 T-2（5KN） ます幅600</v>
          </cell>
          <cell r="G2125" t="str">
            <v>か所</v>
          </cell>
        </row>
        <row r="2126">
          <cell r="B2126" t="str">
            <v>144-14</v>
          </cell>
          <cell r="C2126" t="str">
            <v>鋳鉄製ますふた</v>
          </cell>
          <cell r="E2126" t="str">
            <v>枠付 格子型 T-6（15KN） ます幅300</v>
          </cell>
          <cell r="G2126" t="str">
            <v>か所</v>
          </cell>
        </row>
        <row r="2127">
          <cell r="B2127" t="str">
            <v>145-01</v>
          </cell>
          <cell r="C2127" t="str">
            <v>鋳鉄製ますふた</v>
          </cell>
          <cell r="E2127" t="str">
            <v>枠付 格子型 T-6（15KN） ます幅350</v>
          </cell>
          <cell r="G2127" t="str">
            <v>か所</v>
          </cell>
        </row>
        <row r="2128">
          <cell r="B2128" t="str">
            <v>145-02</v>
          </cell>
          <cell r="C2128" t="str">
            <v>鋳鉄製ますふた</v>
          </cell>
          <cell r="E2128" t="str">
            <v>枠付 格子型 T-6（15KN） ます幅400</v>
          </cell>
          <cell r="G2128" t="str">
            <v>か所</v>
          </cell>
        </row>
        <row r="2129">
          <cell r="B2129" t="str">
            <v>145-03</v>
          </cell>
          <cell r="C2129" t="str">
            <v>鋳鉄製ますふた</v>
          </cell>
          <cell r="E2129" t="str">
            <v>枠付 格子型 T-6（15KN） ます幅450</v>
          </cell>
          <cell r="G2129" t="str">
            <v>か所</v>
          </cell>
        </row>
        <row r="2130">
          <cell r="B2130" t="str">
            <v>145-04</v>
          </cell>
          <cell r="C2130" t="str">
            <v>鋳鉄製ますふた</v>
          </cell>
          <cell r="E2130" t="str">
            <v>枠付 格子型 T-6（15KN） ます幅500</v>
          </cell>
          <cell r="G2130" t="str">
            <v>か所</v>
          </cell>
        </row>
        <row r="2131">
          <cell r="B2131" t="str">
            <v>145-05</v>
          </cell>
          <cell r="C2131" t="str">
            <v>鋳鉄製ますふた</v>
          </cell>
          <cell r="E2131" t="str">
            <v>枠付 格子型 T-6（15KN） ます幅600</v>
          </cell>
          <cell r="G2131" t="str">
            <v>か所</v>
          </cell>
        </row>
        <row r="2132">
          <cell r="B2132" t="str">
            <v>145-06</v>
          </cell>
          <cell r="C2132" t="str">
            <v>鋳鉄製ますふた</v>
          </cell>
          <cell r="E2132" t="str">
            <v>枠付 格子型 T-20（50KN） ます幅300</v>
          </cell>
          <cell r="G2132" t="str">
            <v>か所</v>
          </cell>
        </row>
        <row r="2133">
          <cell r="B2133" t="str">
            <v>145-07</v>
          </cell>
          <cell r="C2133" t="str">
            <v>鋳鉄製ますふた</v>
          </cell>
          <cell r="E2133" t="str">
            <v>枠付 格子型 T-20（50KN） ます幅350</v>
          </cell>
          <cell r="G2133" t="str">
            <v>か所</v>
          </cell>
        </row>
        <row r="2134">
          <cell r="B2134" t="str">
            <v>145-08</v>
          </cell>
          <cell r="C2134" t="str">
            <v>鋳鉄製ますふた</v>
          </cell>
          <cell r="E2134" t="str">
            <v>枠付 格子型 T-20（50KN） ます幅400</v>
          </cell>
          <cell r="G2134" t="str">
            <v>か所</v>
          </cell>
        </row>
        <row r="2135">
          <cell r="B2135" t="str">
            <v>145-09</v>
          </cell>
          <cell r="C2135" t="str">
            <v>鋳鉄製ますふた</v>
          </cell>
          <cell r="E2135" t="str">
            <v>枠付 格子型 T-20（50KN） ます幅450</v>
          </cell>
          <cell r="G2135" t="str">
            <v>か所</v>
          </cell>
        </row>
        <row r="2136">
          <cell r="B2136" t="str">
            <v>145-10</v>
          </cell>
          <cell r="C2136" t="str">
            <v>鋳鉄製ますふた</v>
          </cell>
          <cell r="E2136" t="str">
            <v>枠付 格子型 T-20（50KN） ます幅500</v>
          </cell>
          <cell r="G2136" t="str">
            <v>か所</v>
          </cell>
        </row>
        <row r="2137">
          <cell r="B2137" t="str">
            <v>145-11</v>
          </cell>
          <cell r="C2137" t="str">
            <v>鋳鉄製ますふた</v>
          </cell>
          <cell r="E2137" t="str">
            <v>枠付 格子型 T-20（50KN） ます幅600</v>
          </cell>
          <cell r="G2137" t="str">
            <v>か所</v>
          </cell>
        </row>
        <row r="2138">
          <cell r="B2138" t="str">
            <v>145-12</v>
          </cell>
          <cell r="C2138" t="str">
            <v>ｽﾃﾝﾚｽ製ｸﾞﾚｰﾁﾝｸﾞ ますふた</v>
          </cell>
          <cell r="E2138" t="str">
            <v>取付手間 ます幅300</v>
          </cell>
          <cell r="G2138" t="str">
            <v>か所</v>
          </cell>
        </row>
        <row r="2139">
          <cell r="B2139" t="str">
            <v>145-13</v>
          </cell>
          <cell r="C2139" t="str">
            <v>ｽﾃﾝﾚｽ製ｸﾞﾚｰﾁﾝｸﾞ ますふた</v>
          </cell>
          <cell r="E2139" t="str">
            <v>取付手間 ます幅350</v>
          </cell>
          <cell r="G2139" t="str">
            <v>か所</v>
          </cell>
        </row>
        <row r="2140">
          <cell r="B2140" t="str">
            <v>145-14</v>
          </cell>
          <cell r="C2140" t="str">
            <v>ｽﾃﾝﾚｽ製ｸﾞﾚｰﾁﾝｸﾞ ますふた</v>
          </cell>
          <cell r="E2140" t="str">
            <v>取付手間 ます幅400</v>
          </cell>
          <cell r="G2140" t="str">
            <v>か所</v>
          </cell>
        </row>
        <row r="2141">
          <cell r="B2141" t="str">
            <v>146-01</v>
          </cell>
          <cell r="C2141" t="str">
            <v>ｽﾃﾝﾚｽ製ｸﾞﾚｰﾁﾝｸﾞ ますふた</v>
          </cell>
          <cell r="E2141" t="str">
            <v>取付手間 ます幅450</v>
          </cell>
          <cell r="G2141" t="str">
            <v>か所</v>
          </cell>
        </row>
        <row r="2142">
          <cell r="B2142" t="str">
            <v>146-02</v>
          </cell>
          <cell r="C2142" t="str">
            <v>ｽﾃﾝﾚｽ製ｸﾞﾚｰﾁﾝｸﾞ ますふた</v>
          </cell>
          <cell r="E2142" t="str">
            <v>取付手間 ます幅500</v>
          </cell>
          <cell r="G2142" t="str">
            <v>か所</v>
          </cell>
        </row>
        <row r="2143">
          <cell r="B2143" t="str">
            <v>146-03</v>
          </cell>
          <cell r="C2143" t="str">
            <v>ｽﾃﾝﾚｽ製ｸﾞﾚｰﾁﾝｸﾞ ますふた</v>
          </cell>
          <cell r="E2143" t="str">
            <v>取付手間 ます幅550</v>
          </cell>
          <cell r="G2143" t="str">
            <v>か所</v>
          </cell>
        </row>
        <row r="2144">
          <cell r="B2144" t="str">
            <v>146-04</v>
          </cell>
          <cell r="C2144" t="str">
            <v>ｽﾃﾝﾚｽ製ｸﾞﾚｰﾁﾝｸﾞ ますふた</v>
          </cell>
          <cell r="E2144" t="str">
            <v>取付手間 ます幅600</v>
          </cell>
          <cell r="G2144" t="str">
            <v>か所</v>
          </cell>
        </row>
        <row r="2145">
          <cell r="B2145" t="str">
            <v>146-05</v>
          </cell>
          <cell r="C2145" t="str">
            <v>鋼製ｸﾞﾚｰﾁﾝｸﾞ 溝ふた</v>
          </cell>
          <cell r="D2145" t="str">
            <v/>
          </cell>
          <cell r="E2145" t="str">
            <v>枠無取付手間 ﾎﾞﾙﾄ固定無 溝幅200</v>
          </cell>
          <cell r="G2145" t="str">
            <v>ｍ</v>
          </cell>
        </row>
        <row r="2146">
          <cell r="B2146" t="str">
            <v>146-06</v>
          </cell>
          <cell r="C2146" t="str">
            <v>鋼製ｸﾞﾚｰﾁﾝｸﾞ 溝ふた</v>
          </cell>
          <cell r="D2146" t="str">
            <v/>
          </cell>
          <cell r="E2146" t="str">
            <v>枠無取付手間 ﾎﾞﾙﾄ固定無 溝幅250</v>
          </cell>
          <cell r="G2146" t="str">
            <v>ｍ</v>
          </cell>
        </row>
        <row r="2147">
          <cell r="B2147" t="str">
            <v>146-07</v>
          </cell>
          <cell r="C2147" t="str">
            <v>鋼製ｸﾞﾚｰﾁﾝｸﾞ 溝ふた</v>
          </cell>
          <cell r="D2147" t="str">
            <v/>
          </cell>
          <cell r="E2147" t="str">
            <v>枠無取付手間 ﾎﾞﾙﾄ固定無 溝幅300</v>
          </cell>
          <cell r="G2147" t="str">
            <v>ｍ</v>
          </cell>
        </row>
        <row r="2148">
          <cell r="B2148" t="str">
            <v>146-08</v>
          </cell>
          <cell r="C2148" t="str">
            <v>鋼製ｸﾞﾚｰﾁﾝｸﾞ 溝ふた</v>
          </cell>
          <cell r="D2148" t="str">
            <v/>
          </cell>
          <cell r="E2148" t="str">
            <v>枠無取付手間 ﾎﾞﾙﾄ固定無 溝幅350</v>
          </cell>
          <cell r="G2148" t="str">
            <v>ｍ</v>
          </cell>
        </row>
        <row r="2149">
          <cell r="B2149" t="str">
            <v>146-09</v>
          </cell>
          <cell r="C2149" t="str">
            <v>鋼製ｸﾞﾚｰﾁﾝｸﾞ 溝ふた</v>
          </cell>
          <cell r="D2149" t="str">
            <v/>
          </cell>
          <cell r="E2149" t="str">
            <v>枠無取付手間 ﾎﾞﾙﾄ固定無 溝幅400</v>
          </cell>
          <cell r="G2149" t="str">
            <v>ｍ</v>
          </cell>
        </row>
        <row r="2150">
          <cell r="B2150" t="str">
            <v>146-10</v>
          </cell>
          <cell r="C2150" t="str">
            <v>鋼製ｸﾞﾚｰﾁﾝｸﾞ 溝ふた</v>
          </cell>
          <cell r="D2150" t="str">
            <v/>
          </cell>
          <cell r="E2150" t="str">
            <v>枠無取付手間 ﾎﾞﾙﾄ固定無 溝幅450</v>
          </cell>
          <cell r="G2150" t="str">
            <v>ｍ</v>
          </cell>
        </row>
        <row r="2151">
          <cell r="B2151" t="str">
            <v>146-11</v>
          </cell>
          <cell r="C2151" t="str">
            <v>鋼製ｸﾞﾚｰﾁﾝｸﾞ 溝ふた</v>
          </cell>
          <cell r="D2151" t="str">
            <v/>
          </cell>
          <cell r="E2151" t="str">
            <v>枠のみ取付手間</v>
          </cell>
          <cell r="F2151" t="str">
            <v/>
          </cell>
          <cell r="G2151" t="str">
            <v>ｍ</v>
          </cell>
        </row>
        <row r="2152">
          <cell r="B2152" t="str">
            <v>146-12</v>
          </cell>
          <cell r="C2152" t="str">
            <v>鋼製ｸﾞﾚｰﾁﾝｸﾞ 溝ふた</v>
          </cell>
          <cell r="E2152" t="str">
            <v>側溝用(枠付) 普通目 平型 歩行用 ﾎﾞﾙﾄ固定無 溝幅200</v>
          </cell>
          <cell r="G2152" t="str">
            <v>ｍ</v>
          </cell>
        </row>
        <row r="2153">
          <cell r="B2153" t="str">
            <v>146-13</v>
          </cell>
          <cell r="C2153" t="str">
            <v>鋼製ｸﾞﾚｰﾁﾝｸﾞ 溝ふた</v>
          </cell>
          <cell r="E2153" t="str">
            <v>側溝用(枠付) 普通目 平型 歩行用 ﾎﾞﾙﾄ固定無 溝幅250</v>
          </cell>
          <cell r="G2153" t="str">
            <v>ｍ</v>
          </cell>
        </row>
        <row r="2154">
          <cell r="B2154" t="str">
            <v>146-14</v>
          </cell>
          <cell r="C2154" t="str">
            <v>鋼製ｸﾞﾚｰﾁﾝｸﾞ 溝ふた</v>
          </cell>
          <cell r="E2154" t="str">
            <v>側溝用(枠付) 普通目 平型 歩行用 ﾎﾞﾙﾄ固定無 溝幅300</v>
          </cell>
          <cell r="G2154" t="str">
            <v>ｍ</v>
          </cell>
        </row>
        <row r="2155">
          <cell r="B2155" t="str">
            <v>147-01</v>
          </cell>
          <cell r="C2155" t="str">
            <v>鋼製ｸﾞﾚｰﾁﾝｸﾞ 溝ふた</v>
          </cell>
          <cell r="E2155" t="str">
            <v>側溝用(枠付) 普通目 平型 歩行用 ﾎﾞﾙﾄ固定無 溝幅350</v>
          </cell>
          <cell r="G2155" t="str">
            <v>ｍ</v>
          </cell>
        </row>
        <row r="2156">
          <cell r="B2156" t="str">
            <v>147-02</v>
          </cell>
          <cell r="C2156" t="str">
            <v>鋼製ｸﾞﾚｰﾁﾝｸﾞ 溝ふた</v>
          </cell>
          <cell r="E2156" t="str">
            <v>側溝用(枠付) 普通目 平型 歩行用 ﾎﾞﾙﾄ固定無 溝幅400</v>
          </cell>
          <cell r="G2156" t="str">
            <v>ｍ</v>
          </cell>
        </row>
        <row r="2157">
          <cell r="B2157" t="str">
            <v>147-03</v>
          </cell>
          <cell r="C2157" t="str">
            <v>鋼製ｸﾞﾚｰﾁﾝｸﾞ 溝ふた</v>
          </cell>
          <cell r="E2157" t="str">
            <v>側溝用(枠付) 普通目 平型 歩行用 ﾎﾞﾙﾄ固定無 溝幅450</v>
          </cell>
          <cell r="G2157" t="str">
            <v>ｍ</v>
          </cell>
        </row>
        <row r="2158">
          <cell r="B2158" t="str">
            <v>147-04</v>
          </cell>
          <cell r="C2158" t="str">
            <v>鋼製ｸﾞﾚｰﾁﾝｸﾞ 溝ふた</v>
          </cell>
          <cell r="E2158" t="str">
            <v>側溝用(枠付) 普通目 平型 T-2 ﾎﾞﾙﾄ固定無 溝幅200</v>
          </cell>
          <cell r="G2158" t="str">
            <v>ｍ</v>
          </cell>
        </row>
        <row r="2159">
          <cell r="B2159" t="str">
            <v>147-05</v>
          </cell>
          <cell r="C2159" t="str">
            <v>鋼製ｸﾞﾚｰﾁﾝｸﾞ 溝ふた</v>
          </cell>
          <cell r="E2159" t="str">
            <v>側溝用(枠付) 普通目 平型 T-2 ﾎﾞﾙﾄ固定無 溝幅250</v>
          </cell>
          <cell r="G2159" t="str">
            <v>ｍ</v>
          </cell>
        </row>
        <row r="2160">
          <cell r="B2160" t="str">
            <v>147-06</v>
          </cell>
          <cell r="C2160" t="str">
            <v>鋼製ｸﾞﾚｰﾁﾝｸﾞ 溝ふた</v>
          </cell>
          <cell r="E2160" t="str">
            <v>側溝用(枠付) 普通目 平型 T-2 ﾎﾞﾙﾄ固定無 溝幅300</v>
          </cell>
          <cell r="G2160" t="str">
            <v>ｍ</v>
          </cell>
        </row>
        <row r="2161">
          <cell r="B2161" t="str">
            <v>147-07</v>
          </cell>
          <cell r="C2161" t="str">
            <v>鋼製ｸﾞﾚｰﾁﾝｸﾞ 溝ふた</v>
          </cell>
          <cell r="E2161" t="str">
            <v>側溝用(枠付) 普通目 平型 T-2 ﾎﾞﾙﾄ固定無 溝幅350</v>
          </cell>
          <cell r="G2161" t="str">
            <v>ｍ</v>
          </cell>
        </row>
        <row r="2162">
          <cell r="B2162" t="str">
            <v>147-08</v>
          </cell>
          <cell r="C2162" t="str">
            <v>鋼製ｸﾞﾚｰﾁﾝｸﾞ 溝ふた</v>
          </cell>
          <cell r="E2162" t="str">
            <v>側溝用(枠付) 普通目 平型 T-2 ﾎﾞﾙﾄ固定無 溝幅400</v>
          </cell>
          <cell r="G2162" t="str">
            <v>ｍ</v>
          </cell>
        </row>
        <row r="2163">
          <cell r="B2163" t="str">
            <v>147-09</v>
          </cell>
          <cell r="C2163" t="str">
            <v>鋼製ｸﾞﾚｰﾁﾝｸﾞ 溝ふた</v>
          </cell>
          <cell r="E2163" t="str">
            <v>側溝用(枠付) 普通目 平型 T-2 ﾎﾞﾙﾄ固定無 溝幅450</v>
          </cell>
          <cell r="G2163" t="str">
            <v>ｍ</v>
          </cell>
        </row>
        <row r="2164">
          <cell r="B2164" t="str">
            <v>147-10</v>
          </cell>
          <cell r="C2164" t="str">
            <v>鋼製ｸﾞﾚｰﾁﾝｸﾞ 溝ふた</v>
          </cell>
          <cell r="E2164" t="str">
            <v>側溝用(枠付) 普通目 平型 T-6 ﾎﾞﾙﾄ固定無 溝幅200</v>
          </cell>
          <cell r="G2164" t="str">
            <v>ｍ</v>
          </cell>
        </row>
        <row r="2165">
          <cell r="B2165" t="str">
            <v>147-11</v>
          </cell>
          <cell r="C2165" t="str">
            <v>鋼製ｸﾞﾚｰﾁﾝｸﾞ 溝ふた</v>
          </cell>
          <cell r="E2165" t="str">
            <v>側溝用(枠付) 普通目 平型 T-6 ﾎﾞﾙﾄ固定無 溝幅250</v>
          </cell>
          <cell r="G2165" t="str">
            <v>ｍ</v>
          </cell>
        </row>
        <row r="2166">
          <cell r="B2166" t="str">
            <v>147-12</v>
          </cell>
          <cell r="C2166" t="str">
            <v>鋼製ｸﾞﾚｰﾁﾝｸﾞ 溝ふた</v>
          </cell>
          <cell r="E2166" t="str">
            <v>側溝用(枠付) 普通目 平型 T-6 ﾎﾞﾙﾄ固定無 溝幅300</v>
          </cell>
          <cell r="G2166" t="str">
            <v>ｍ</v>
          </cell>
        </row>
        <row r="2167">
          <cell r="B2167" t="str">
            <v>147-13</v>
          </cell>
          <cell r="C2167" t="str">
            <v>鋼製ｸﾞﾚｰﾁﾝｸﾞ 溝ふた</v>
          </cell>
          <cell r="E2167" t="str">
            <v>側溝用(枠付) 普通目 平型 T-6 ﾎﾞﾙﾄ固定無 溝幅350</v>
          </cell>
          <cell r="G2167" t="str">
            <v>ｍ</v>
          </cell>
        </row>
        <row r="2168">
          <cell r="B2168" t="str">
            <v>147-14</v>
          </cell>
          <cell r="C2168" t="str">
            <v>鋼製ｸﾞﾚｰﾁﾝｸﾞ 溝ふた</v>
          </cell>
          <cell r="E2168" t="str">
            <v>側溝用(枠付) 普通目 平型 T-6 ﾎﾞﾙﾄ固定無 溝幅400</v>
          </cell>
          <cell r="G2168" t="str">
            <v>ｍ</v>
          </cell>
        </row>
        <row r="2169">
          <cell r="B2169" t="str">
            <v>148-01</v>
          </cell>
          <cell r="C2169" t="str">
            <v>鋼製ｸﾞﾚｰﾁﾝｸﾞ 溝ふた</v>
          </cell>
          <cell r="E2169" t="str">
            <v>側溝用(枠付) 普通目 平型 T-6 ﾎﾞﾙﾄ固定無 溝幅450</v>
          </cell>
          <cell r="G2169" t="str">
            <v>ｍ</v>
          </cell>
        </row>
        <row r="2170">
          <cell r="B2170" t="str">
            <v>148-02</v>
          </cell>
          <cell r="C2170" t="str">
            <v>鋼製ｸﾞﾚｰﾁﾝｸﾞ 溝ふた</v>
          </cell>
          <cell r="E2170" t="str">
            <v>側溝用(枠付) 普通目 平型 T-14 ﾎﾞﾙﾄ固定無 溝幅200</v>
          </cell>
          <cell r="G2170" t="str">
            <v>ｍ</v>
          </cell>
        </row>
        <row r="2171">
          <cell r="B2171" t="str">
            <v>148-03</v>
          </cell>
          <cell r="C2171" t="str">
            <v>鋼製ｸﾞﾚｰﾁﾝｸﾞ 溝ふた</v>
          </cell>
          <cell r="E2171" t="str">
            <v>側溝用(枠付) 普通目 平型 T-14 ﾎﾞﾙﾄ固定無 溝幅250</v>
          </cell>
          <cell r="G2171" t="str">
            <v>ｍ</v>
          </cell>
        </row>
        <row r="2172">
          <cell r="B2172" t="str">
            <v>148-04</v>
          </cell>
          <cell r="C2172" t="str">
            <v>鋼製ｸﾞﾚｰﾁﾝｸﾞ 溝ふた</v>
          </cell>
          <cell r="E2172" t="str">
            <v>側溝用(枠付) 普通目 平型 T-14 ﾎﾞﾙﾄ固定無 溝幅300</v>
          </cell>
          <cell r="G2172" t="str">
            <v>ｍ</v>
          </cell>
        </row>
        <row r="2173">
          <cell r="B2173" t="str">
            <v>148-05</v>
          </cell>
          <cell r="C2173" t="str">
            <v>鋼製ｸﾞﾚｰﾁﾝｸﾞ 溝ふた</v>
          </cell>
          <cell r="E2173" t="str">
            <v>側溝用(枠付) 普通目 平型 T-14 ﾎﾞﾙﾄ固定無 溝幅350</v>
          </cell>
          <cell r="G2173" t="str">
            <v>ｍ</v>
          </cell>
        </row>
        <row r="2174">
          <cell r="B2174" t="str">
            <v>148-06</v>
          </cell>
          <cell r="C2174" t="str">
            <v>鋼製ｸﾞﾚｰﾁﾝｸﾞ 溝ふた</v>
          </cell>
          <cell r="E2174" t="str">
            <v>側溝用(枠付) 普通目 平型 T-14 ﾎﾞﾙﾄ固定無 溝幅400</v>
          </cell>
          <cell r="G2174" t="str">
            <v>ｍ</v>
          </cell>
        </row>
        <row r="2175">
          <cell r="B2175" t="str">
            <v>148-07</v>
          </cell>
          <cell r="C2175" t="str">
            <v>鋼製ｸﾞﾚｰﾁﾝｸﾞ 溝ふた</v>
          </cell>
          <cell r="E2175" t="str">
            <v>側溝用(枠付) 普通目 平型 T-14 ﾎﾞﾙﾄ固定無 溝幅450</v>
          </cell>
          <cell r="G2175" t="str">
            <v>ｍ</v>
          </cell>
        </row>
        <row r="2176">
          <cell r="B2176" t="str">
            <v>148-08</v>
          </cell>
          <cell r="C2176" t="str">
            <v>鋼製ｸﾞﾚｰﾁﾝｸﾞ 溝ふた</v>
          </cell>
          <cell r="E2176" t="str">
            <v>側溝用(枠付) 普通目 平型 T-20 ﾎﾞﾙﾄ固定無 溝幅200</v>
          </cell>
          <cell r="G2176" t="str">
            <v>ｍ</v>
          </cell>
        </row>
        <row r="2177">
          <cell r="B2177" t="str">
            <v>148-09</v>
          </cell>
          <cell r="C2177" t="str">
            <v>鋼製ｸﾞﾚｰﾁﾝｸﾞ 溝ふた</v>
          </cell>
          <cell r="E2177" t="str">
            <v>側溝用(枠付) 普通目 平型 T-20 ﾎﾞﾙﾄ固定無 溝幅250</v>
          </cell>
          <cell r="G2177" t="str">
            <v>ｍ</v>
          </cell>
        </row>
        <row r="2178">
          <cell r="B2178" t="str">
            <v>148-10</v>
          </cell>
          <cell r="C2178" t="str">
            <v>鋼製ｸﾞﾚｰﾁﾝｸﾞ 溝ふた</v>
          </cell>
          <cell r="E2178" t="str">
            <v>側溝用(枠付) 普通目 平型 T-20 ﾎﾞﾙﾄ固定無 溝幅300</v>
          </cell>
          <cell r="G2178" t="str">
            <v>ｍ</v>
          </cell>
        </row>
        <row r="2179">
          <cell r="B2179" t="str">
            <v>148-11</v>
          </cell>
          <cell r="C2179" t="str">
            <v>鋼製ｸﾞﾚｰﾁﾝｸﾞ 溝ふた</v>
          </cell>
          <cell r="E2179" t="str">
            <v>側溝用(枠付) 普通目 平型 T-20 ﾎﾞﾙﾄ固定無 溝幅350</v>
          </cell>
          <cell r="G2179" t="str">
            <v>ｍ</v>
          </cell>
        </row>
        <row r="2180">
          <cell r="B2180" t="str">
            <v>148-12</v>
          </cell>
          <cell r="C2180" t="str">
            <v>鋼製ｸﾞﾚｰﾁﾝｸﾞ 溝ふた</v>
          </cell>
          <cell r="E2180" t="str">
            <v>側溝用(枠付) 普通目 平型 T-20 ﾎﾞﾙﾄ固定無 溝幅400</v>
          </cell>
          <cell r="G2180" t="str">
            <v>ｍ</v>
          </cell>
        </row>
        <row r="2181">
          <cell r="B2181" t="str">
            <v>148-13</v>
          </cell>
          <cell r="C2181" t="str">
            <v>鋼製ｸﾞﾚｰﾁﾝｸﾞ 溝ふた</v>
          </cell>
          <cell r="E2181" t="str">
            <v>側溝用(枠付) 普通目 平型 T-20 ﾎﾞﾙﾄ固定無 溝幅450</v>
          </cell>
          <cell r="G2181" t="str">
            <v>ｍ</v>
          </cell>
        </row>
        <row r="2182">
          <cell r="B2182" t="str">
            <v>148-14</v>
          </cell>
          <cell r="C2182" t="str">
            <v>鋼製ｸﾞﾚｰﾁﾝｸﾞ 溝ふた</v>
          </cell>
          <cell r="E2182" t="str">
            <v>横断用(枠付) 普通目 平型 歩行用 ﾎﾞﾙﾄ固定無 溝幅200</v>
          </cell>
          <cell r="G2182" t="str">
            <v>ｍ</v>
          </cell>
        </row>
        <row r="2183">
          <cell r="B2183" t="str">
            <v>149-01</v>
          </cell>
          <cell r="C2183" t="str">
            <v>鋼製ｸﾞﾚｰﾁﾝｸﾞ 溝ふた</v>
          </cell>
          <cell r="E2183" t="str">
            <v>横断用(枠付) 普通目 平型 歩行用 ﾎﾞﾙﾄ固定無 溝幅250</v>
          </cell>
          <cell r="G2183" t="str">
            <v>ｍ</v>
          </cell>
        </row>
        <row r="2184">
          <cell r="B2184" t="str">
            <v>149-02</v>
          </cell>
          <cell r="C2184" t="str">
            <v>鋼製ｸﾞﾚｰﾁﾝｸﾞ 溝ふた</v>
          </cell>
          <cell r="E2184" t="str">
            <v>横断用(枠付) 普通目 平型 歩行用 ﾎﾞﾙﾄ固定無 溝幅300</v>
          </cell>
          <cell r="G2184" t="str">
            <v>ｍ</v>
          </cell>
        </row>
        <row r="2185">
          <cell r="B2185" t="str">
            <v>149-03</v>
          </cell>
          <cell r="C2185" t="str">
            <v>鋼製ｸﾞﾚｰﾁﾝｸﾞ 溝ふた</v>
          </cell>
          <cell r="E2185" t="str">
            <v>横断用(枠付) 普通目 平型 歩行用 ﾎﾞﾙﾄ固定無 溝幅350</v>
          </cell>
          <cell r="G2185" t="str">
            <v>ｍ</v>
          </cell>
        </row>
        <row r="2186">
          <cell r="B2186" t="str">
            <v>149-04</v>
          </cell>
          <cell r="C2186" t="str">
            <v>鋼製ｸﾞﾚｰﾁﾝｸﾞ 溝ふた</v>
          </cell>
          <cell r="E2186" t="str">
            <v>横断用(枠付) 普通目 平型 歩行用 ﾎﾞﾙﾄ固定無 溝幅400</v>
          </cell>
          <cell r="G2186" t="str">
            <v>ｍ</v>
          </cell>
        </row>
        <row r="2187">
          <cell r="B2187" t="str">
            <v>149-05</v>
          </cell>
          <cell r="C2187" t="str">
            <v>鋼製ｸﾞﾚｰﾁﾝｸﾞ 溝ふた</v>
          </cell>
          <cell r="E2187" t="str">
            <v>横断用(枠付) 普通目 平型 歩行用 ﾎﾞﾙﾄ固定無 溝幅450</v>
          </cell>
          <cell r="G2187" t="str">
            <v>ｍ</v>
          </cell>
        </row>
        <row r="2188">
          <cell r="B2188" t="str">
            <v>149-06</v>
          </cell>
          <cell r="C2188" t="str">
            <v>鋼製ｸﾞﾚｰﾁﾝｸﾞ 溝ふた</v>
          </cell>
          <cell r="E2188" t="str">
            <v>横断用(枠付) 普通目 平型 T-2 ﾎﾞﾙﾄ固定無 溝幅200</v>
          </cell>
          <cell r="G2188" t="str">
            <v>ｍ</v>
          </cell>
        </row>
        <row r="2189">
          <cell r="B2189" t="str">
            <v>149-07</v>
          </cell>
          <cell r="C2189" t="str">
            <v>鋼製ｸﾞﾚｰﾁﾝｸﾞ 溝ふた</v>
          </cell>
          <cell r="E2189" t="str">
            <v>横断用(枠付) 普通目 平型 T-2 ﾎﾞﾙﾄ固定無 溝幅250</v>
          </cell>
          <cell r="G2189" t="str">
            <v>ｍ</v>
          </cell>
        </row>
        <row r="2190">
          <cell r="B2190" t="str">
            <v>149-08</v>
          </cell>
          <cell r="C2190" t="str">
            <v>鋼製ｸﾞﾚｰﾁﾝｸﾞ 溝ふた</v>
          </cell>
          <cell r="E2190" t="str">
            <v>横断用(枠付) 普通目 平型 T-2 ﾎﾞﾙﾄ固定無 溝幅300</v>
          </cell>
          <cell r="G2190" t="str">
            <v>ｍ</v>
          </cell>
        </row>
        <row r="2191">
          <cell r="B2191" t="str">
            <v>149-09</v>
          </cell>
          <cell r="C2191" t="str">
            <v>鋼製ｸﾞﾚｰﾁﾝｸﾞ 溝ふた</v>
          </cell>
          <cell r="E2191" t="str">
            <v>横断用(枠付) 普通目 平型 T-2 ﾎﾞﾙﾄ固定無 溝幅350</v>
          </cell>
          <cell r="G2191" t="str">
            <v>ｍ</v>
          </cell>
        </row>
        <row r="2192">
          <cell r="B2192" t="str">
            <v>149-10</v>
          </cell>
          <cell r="C2192" t="str">
            <v>鋼製ｸﾞﾚｰﾁﾝｸﾞ 溝ふた</v>
          </cell>
          <cell r="E2192" t="str">
            <v>横断用(枠付) 普通目 平型 T-2 ﾎﾞﾙﾄ固定無 溝幅400</v>
          </cell>
          <cell r="G2192" t="str">
            <v>ｍ</v>
          </cell>
        </row>
        <row r="2193">
          <cell r="B2193" t="str">
            <v>149-11</v>
          </cell>
          <cell r="C2193" t="str">
            <v>鋼製ｸﾞﾚｰﾁﾝｸﾞ 溝ふた</v>
          </cell>
          <cell r="E2193" t="str">
            <v>横断用(枠付) 普通目 平型 T-2 ﾎﾞﾙﾄ固定無 溝幅450</v>
          </cell>
          <cell r="G2193" t="str">
            <v>ｍ</v>
          </cell>
        </row>
        <row r="2194">
          <cell r="B2194" t="str">
            <v>149-12</v>
          </cell>
          <cell r="C2194" t="str">
            <v>鋼製ｸﾞﾚｰﾁﾝｸﾞ 溝ふた</v>
          </cell>
          <cell r="E2194" t="str">
            <v>横断用(枠付) 普通目 平型 T-6 ﾎﾞﾙﾄ固定無 溝幅200</v>
          </cell>
          <cell r="G2194" t="str">
            <v>ｍ</v>
          </cell>
        </row>
        <row r="2195">
          <cell r="B2195" t="str">
            <v>149-13</v>
          </cell>
          <cell r="C2195" t="str">
            <v>鋼製ｸﾞﾚｰﾁﾝｸﾞ 溝ふた</v>
          </cell>
          <cell r="E2195" t="str">
            <v>横断用(枠付) 普通目 平型 T-6 ﾎﾞﾙﾄ固定無 溝幅250</v>
          </cell>
          <cell r="G2195" t="str">
            <v>ｍ</v>
          </cell>
        </row>
        <row r="2196">
          <cell r="B2196" t="str">
            <v>149-14</v>
          </cell>
          <cell r="C2196" t="str">
            <v>鋼製ｸﾞﾚｰﾁﾝｸﾞ 溝ふた</v>
          </cell>
          <cell r="E2196" t="str">
            <v>横断用(枠付) 普通目 平型 T-6 ﾎﾞﾙﾄ固定無 溝幅300</v>
          </cell>
          <cell r="G2196" t="str">
            <v>ｍ</v>
          </cell>
        </row>
        <row r="2197">
          <cell r="B2197" t="str">
            <v>150-01</v>
          </cell>
          <cell r="C2197" t="str">
            <v>鋼製ｸﾞﾚｰﾁﾝｸﾞ 溝ふた</v>
          </cell>
          <cell r="E2197" t="str">
            <v>横断用(枠付) 普通目 平型 T-6 ﾎﾞﾙﾄ固定無 溝幅350</v>
          </cell>
          <cell r="G2197" t="str">
            <v>ｍ</v>
          </cell>
        </row>
        <row r="2198">
          <cell r="B2198" t="str">
            <v>150-02</v>
          </cell>
          <cell r="C2198" t="str">
            <v>鋼製ｸﾞﾚｰﾁﾝｸﾞ 溝ふた</v>
          </cell>
          <cell r="E2198" t="str">
            <v>横断用(枠付) 普通目 平型 T-6 ﾎﾞﾙﾄ固定無 溝幅400</v>
          </cell>
          <cell r="G2198" t="str">
            <v>ｍ</v>
          </cell>
        </row>
        <row r="2199">
          <cell r="B2199" t="str">
            <v>150-03</v>
          </cell>
          <cell r="C2199" t="str">
            <v>鋼製ｸﾞﾚｰﾁﾝｸﾞ 溝ふた</v>
          </cell>
          <cell r="E2199" t="str">
            <v>横断用(枠付) 普通目 平型 T-6 ﾎﾞﾙﾄ固定無 溝幅450</v>
          </cell>
          <cell r="G2199" t="str">
            <v>ｍ</v>
          </cell>
        </row>
        <row r="2200">
          <cell r="B2200" t="str">
            <v>150-04</v>
          </cell>
          <cell r="C2200" t="str">
            <v>鋼製ｸﾞﾚｰﾁﾝｸﾞ 溝ふた</v>
          </cell>
          <cell r="E2200" t="str">
            <v>横断用(枠付) 普通目 平型 T-14 ﾎﾞﾙﾄ固定無 溝幅200</v>
          </cell>
          <cell r="G2200" t="str">
            <v>ｍ</v>
          </cell>
        </row>
        <row r="2201">
          <cell r="B2201" t="str">
            <v>150-05</v>
          </cell>
          <cell r="C2201" t="str">
            <v>鋼製ｸﾞﾚｰﾁﾝｸﾞ 溝ふた</v>
          </cell>
          <cell r="E2201" t="str">
            <v>横断用(枠付) 普通目 平型 T-14 ﾎﾞﾙﾄ固定無 溝幅250</v>
          </cell>
          <cell r="G2201" t="str">
            <v>ｍ</v>
          </cell>
        </row>
        <row r="2202">
          <cell r="B2202" t="str">
            <v>150-06</v>
          </cell>
          <cell r="C2202" t="str">
            <v>鋼製ｸﾞﾚｰﾁﾝｸﾞ 溝ふた</v>
          </cell>
          <cell r="E2202" t="str">
            <v>横断用(枠付) 普通目 平型 T-14 ﾎﾞﾙﾄ固定無 溝幅300</v>
          </cell>
          <cell r="G2202" t="str">
            <v>ｍ</v>
          </cell>
        </row>
        <row r="2203">
          <cell r="B2203" t="str">
            <v>150-07</v>
          </cell>
          <cell r="C2203" t="str">
            <v>鋼製ｸﾞﾚｰﾁﾝｸﾞ 溝ふた</v>
          </cell>
          <cell r="E2203" t="str">
            <v>横断用(枠付) 普通目 平型 T-14 ﾎﾞﾙﾄ固定無 溝幅350</v>
          </cell>
          <cell r="G2203" t="str">
            <v>ｍ</v>
          </cell>
        </row>
        <row r="2204">
          <cell r="B2204" t="str">
            <v>150-08</v>
          </cell>
          <cell r="C2204" t="str">
            <v>鋼製ｸﾞﾚｰﾁﾝｸﾞ 溝ふた</v>
          </cell>
          <cell r="E2204" t="str">
            <v>横断用(枠付) 普通目 平型 T-14 ﾎﾞﾙﾄ固定無 溝幅400</v>
          </cell>
          <cell r="G2204" t="str">
            <v>ｍ</v>
          </cell>
        </row>
        <row r="2205">
          <cell r="B2205" t="str">
            <v>150-09</v>
          </cell>
          <cell r="C2205" t="str">
            <v>鋼製ｸﾞﾚｰﾁﾝｸﾞ 溝ふた</v>
          </cell>
          <cell r="E2205" t="str">
            <v>横断用(枠付) 普通目 平型 T-14 ﾎﾞﾙﾄ固定無 溝幅450</v>
          </cell>
          <cell r="G2205" t="str">
            <v>ｍ</v>
          </cell>
        </row>
        <row r="2206">
          <cell r="B2206" t="str">
            <v>150-10</v>
          </cell>
          <cell r="C2206" t="str">
            <v>鋼製ｸﾞﾚｰﾁﾝｸﾞ 溝ふた</v>
          </cell>
          <cell r="E2206" t="str">
            <v>横断用(枠付) 普通目 平型 T-20 ﾎﾞﾙﾄ固定無 溝幅200</v>
          </cell>
          <cell r="G2206" t="str">
            <v>ｍ</v>
          </cell>
        </row>
        <row r="2207">
          <cell r="B2207" t="str">
            <v>150-11</v>
          </cell>
          <cell r="C2207" t="str">
            <v>鋼製ｸﾞﾚｰﾁﾝｸﾞ 溝ふた</v>
          </cell>
          <cell r="E2207" t="str">
            <v>横断用(枠付) 普通目 平型 T-20 ﾎﾞﾙﾄ固定無 溝幅250</v>
          </cell>
          <cell r="G2207" t="str">
            <v>ｍ</v>
          </cell>
        </row>
        <row r="2208">
          <cell r="B2208" t="str">
            <v>150-12</v>
          </cell>
          <cell r="C2208" t="str">
            <v>鋼製ｸﾞﾚｰﾁﾝｸﾞ 溝ふた</v>
          </cell>
          <cell r="E2208" t="str">
            <v>横断用(枠付) 普通目 平型 T-20 ﾎﾞﾙﾄ固定無 溝幅300</v>
          </cell>
          <cell r="G2208" t="str">
            <v>ｍ</v>
          </cell>
        </row>
        <row r="2209">
          <cell r="B2209" t="str">
            <v>150-13</v>
          </cell>
          <cell r="C2209" t="str">
            <v>鋼製ｸﾞﾚｰﾁﾝｸﾞ 溝ふた</v>
          </cell>
          <cell r="E2209" t="str">
            <v>横断用(枠付) 普通目 平型 T-20 ﾎﾞﾙﾄ固定無 溝幅350</v>
          </cell>
          <cell r="G2209" t="str">
            <v>ｍ</v>
          </cell>
        </row>
        <row r="2210">
          <cell r="B2210" t="str">
            <v>150-14</v>
          </cell>
          <cell r="C2210" t="str">
            <v>鋼製ｸﾞﾚｰﾁﾝｸﾞ 溝ふた</v>
          </cell>
          <cell r="E2210" t="str">
            <v>横断用(枠付) 普通目 平型 T-20 ﾎﾞﾙﾄ固定無 溝幅400</v>
          </cell>
          <cell r="G2210" t="str">
            <v>ｍ</v>
          </cell>
        </row>
        <row r="2211">
          <cell r="B2211" t="str">
            <v>151-01</v>
          </cell>
          <cell r="C2211" t="str">
            <v>鋼製ｸﾞﾚｰﾁﾝｸﾞ 溝ふた</v>
          </cell>
          <cell r="E2211" t="str">
            <v>横断用(枠付) 普通目 平型 T-20 ﾎﾞﾙﾄ固定無 溝幅450</v>
          </cell>
          <cell r="G2211" t="str">
            <v>ｍ</v>
          </cell>
        </row>
        <row r="2212">
          <cell r="B2212" t="str">
            <v>151-02</v>
          </cell>
          <cell r="C2212" t="str">
            <v>鋼製ｸﾞﾚｰﾁﾝｸﾞ 溝ふた</v>
          </cell>
          <cell r="E2212" t="str">
            <v>U字溝用 普通目 平型 歩行用 ﾎﾞﾙﾄ固定無 180用</v>
          </cell>
          <cell r="G2212" t="str">
            <v>ｍ</v>
          </cell>
        </row>
        <row r="2213">
          <cell r="B2213" t="str">
            <v>151-03</v>
          </cell>
          <cell r="C2213" t="str">
            <v>鋼製ｸﾞﾚｰﾁﾝｸﾞ 溝ふた</v>
          </cell>
          <cell r="E2213" t="str">
            <v>U字溝用 普通目 平型 歩行用 ﾎﾞﾙﾄ固定無 300用</v>
          </cell>
          <cell r="G2213" t="str">
            <v>ｍ</v>
          </cell>
        </row>
        <row r="2214">
          <cell r="B2214" t="str">
            <v>151-04</v>
          </cell>
          <cell r="C2214" t="str">
            <v>鋼製ｸﾞﾚｰﾁﾝｸﾞ 溝ふた</v>
          </cell>
          <cell r="E2214" t="str">
            <v>U字溝用 普通目 平型 歩行用 ﾎﾞﾙﾄ固定無 450用</v>
          </cell>
          <cell r="G2214" t="str">
            <v>ｍ</v>
          </cell>
        </row>
        <row r="2215">
          <cell r="B2215" t="str">
            <v>151-05</v>
          </cell>
          <cell r="C2215" t="str">
            <v>鋼製ｸﾞﾚｰﾁﾝｸﾞ 溝ふた</v>
          </cell>
          <cell r="E2215" t="str">
            <v>U字溝用 普通目 平型 T-2 ﾎﾞﾙﾄ固定無 180用</v>
          </cell>
          <cell r="G2215" t="str">
            <v>ｍ</v>
          </cell>
        </row>
        <row r="2216">
          <cell r="B2216" t="str">
            <v>151-06</v>
          </cell>
          <cell r="C2216" t="str">
            <v>鋼製ｸﾞﾚｰﾁﾝｸﾞ 溝ふた</v>
          </cell>
          <cell r="E2216" t="str">
            <v>U字溝用 普通目 平型 T-2 ﾎﾞﾙﾄ固定無 300用</v>
          </cell>
          <cell r="G2216" t="str">
            <v>ｍ</v>
          </cell>
        </row>
        <row r="2217">
          <cell r="B2217" t="str">
            <v>151-07</v>
          </cell>
          <cell r="C2217" t="str">
            <v>鋼製ｸﾞﾚｰﾁﾝｸﾞ 溝ふた</v>
          </cell>
          <cell r="E2217" t="str">
            <v>U字溝用 普通目 平型 T-2 ﾎﾞﾙﾄ固定無 450用</v>
          </cell>
          <cell r="G2217" t="str">
            <v>ｍ</v>
          </cell>
        </row>
        <row r="2218">
          <cell r="B2218" t="str">
            <v>151-08</v>
          </cell>
          <cell r="C2218" t="str">
            <v>鋼製ｸﾞﾚｰﾁﾝｸﾞ 溝ふた</v>
          </cell>
          <cell r="E2218" t="str">
            <v>U字溝用 普通目 平型 T-6 ﾎﾞﾙﾄ固定無 180用</v>
          </cell>
          <cell r="G2218" t="str">
            <v>ｍ</v>
          </cell>
        </row>
        <row r="2219">
          <cell r="B2219" t="str">
            <v>151-09</v>
          </cell>
          <cell r="C2219" t="str">
            <v>鋼製ｸﾞﾚｰﾁﾝｸﾞ 溝ふた</v>
          </cell>
          <cell r="E2219" t="str">
            <v>U字溝用 普通目 平型 T-6 ﾎﾞﾙﾄ固定無 300用</v>
          </cell>
          <cell r="G2219" t="str">
            <v>ｍ</v>
          </cell>
        </row>
        <row r="2220">
          <cell r="B2220" t="str">
            <v>151-10</v>
          </cell>
          <cell r="C2220" t="str">
            <v>鋼製ｸﾞﾚｰﾁﾝｸﾞ 溝ふた</v>
          </cell>
          <cell r="E2220" t="str">
            <v>U字溝用 普通目 平型 T-6 ﾎﾞﾙﾄ固定無 450用</v>
          </cell>
          <cell r="G2220" t="str">
            <v>ｍ</v>
          </cell>
        </row>
        <row r="2221">
          <cell r="B2221" t="str">
            <v>151-11</v>
          </cell>
          <cell r="C2221" t="str">
            <v>鋼製ｸﾞﾚｰﾁﾝｸﾞ 溝ふた</v>
          </cell>
          <cell r="E2221" t="str">
            <v>U字溝用 普通目 平型 T-14 ﾎﾞﾙﾄ固定無 180用</v>
          </cell>
          <cell r="G2221" t="str">
            <v>ｍ</v>
          </cell>
        </row>
        <row r="2222">
          <cell r="B2222" t="str">
            <v>151-12</v>
          </cell>
          <cell r="C2222" t="str">
            <v>鋼製ｸﾞﾚｰﾁﾝｸﾞ 溝ふた</v>
          </cell>
          <cell r="E2222" t="str">
            <v>U字溝用 普通目 平型 T-14 ﾎﾞﾙﾄ固定無 300用</v>
          </cell>
          <cell r="G2222" t="str">
            <v>ｍ</v>
          </cell>
        </row>
        <row r="2223">
          <cell r="B2223" t="str">
            <v>151-13</v>
          </cell>
          <cell r="C2223" t="str">
            <v>鋼製ｸﾞﾚｰﾁﾝｸﾞ 溝ふた</v>
          </cell>
          <cell r="E2223" t="str">
            <v>U字溝用 普通目 平型 T-14 ﾎﾞﾙﾄ固定無 450用</v>
          </cell>
          <cell r="G2223" t="str">
            <v>ｍ</v>
          </cell>
        </row>
        <row r="2224">
          <cell r="B2224" t="str">
            <v>151-14</v>
          </cell>
          <cell r="C2224" t="str">
            <v>鋼製ｸﾞﾚｰﾁﾝｸﾞ 溝ふた</v>
          </cell>
          <cell r="E2224" t="str">
            <v>かさあげ用 普通目 平型 T-2 ﾎﾞﾙﾄ固定無 300用</v>
          </cell>
          <cell r="G2224" t="str">
            <v>ｍ</v>
          </cell>
        </row>
        <row r="2225">
          <cell r="B2225" t="str">
            <v>152-01</v>
          </cell>
          <cell r="C2225" t="str">
            <v>鋼製ｸﾞﾚｰﾁﾝｸﾞ 溝ふた</v>
          </cell>
          <cell r="E2225" t="str">
            <v>かさあげ用 普通目 平型 T-2 ﾎﾞﾙﾄ固定無 400用</v>
          </cell>
          <cell r="G2225" t="str">
            <v>ｍ</v>
          </cell>
        </row>
        <row r="2226">
          <cell r="B2226" t="str">
            <v>152-02</v>
          </cell>
          <cell r="C2226" t="str">
            <v>鋼製ｸﾞﾚｰﾁﾝｸﾞ 溝ふた</v>
          </cell>
          <cell r="E2226" t="str">
            <v>かさあげ用 普通目 平型 T-6 ﾎﾞﾙﾄ固定無 300用</v>
          </cell>
          <cell r="G2226" t="str">
            <v>ｍ</v>
          </cell>
        </row>
        <row r="2227">
          <cell r="B2227" t="str">
            <v>152-03</v>
          </cell>
          <cell r="C2227" t="str">
            <v>鋼製ｸﾞﾚｰﾁﾝｸﾞ 溝ふた</v>
          </cell>
          <cell r="E2227" t="str">
            <v>かさあげ用 普通目 平型 T-6 ﾎﾞﾙﾄ固定無 400用</v>
          </cell>
          <cell r="G2227" t="str">
            <v>ｍ</v>
          </cell>
        </row>
        <row r="2228">
          <cell r="B2228" t="str">
            <v>152-04</v>
          </cell>
          <cell r="C2228" t="str">
            <v>鋼製ｸﾞﾚｰﾁﾝｸﾞ 溝ふた</v>
          </cell>
          <cell r="E2228" t="str">
            <v>かさあげ用 普通目 平型 T-14 ﾎﾞﾙﾄ固定無 300用</v>
          </cell>
          <cell r="G2228" t="str">
            <v>ｍ</v>
          </cell>
        </row>
        <row r="2229">
          <cell r="B2229" t="str">
            <v>152-05</v>
          </cell>
          <cell r="C2229" t="str">
            <v>鋼製ｸﾞﾚｰﾁﾝｸﾞ 溝ふた</v>
          </cell>
          <cell r="E2229" t="str">
            <v>かさあげ用 普通目 平型 T-14 ﾎﾞﾙﾄ固定無 400用</v>
          </cell>
          <cell r="G2229" t="str">
            <v>ｍ</v>
          </cell>
        </row>
        <row r="2230">
          <cell r="B2230" t="str">
            <v>152-06</v>
          </cell>
          <cell r="C2230" t="str">
            <v>鋼製ｸﾞﾚｰﾁﾝｸﾞ 溝ふた</v>
          </cell>
          <cell r="E2230" t="str">
            <v>かさあげ用 普通目 平型 T-20 ﾎﾞﾙﾄ固定無 300用</v>
          </cell>
          <cell r="G2230" t="str">
            <v>ｍ</v>
          </cell>
        </row>
        <row r="2231">
          <cell r="B2231" t="str">
            <v>152-07</v>
          </cell>
          <cell r="C2231" t="str">
            <v>鋼製ｸﾞﾚｰﾁﾝｸﾞ 溝ふた</v>
          </cell>
          <cell r="E2231" t="str">
            <v>かさあげ用 普通目 平型 T-20 ﾎﾞﾙﾄ固定無 400用</v>
          </cell>
          <cell r="G2231" t="str">
            <v>ｍ</v>
          </cell>
        </row>
        <row r="2232">
          <cell r="B2232" t="str">
            <v>152-08</v>
          </cell>
          <cell r="C2232" t="str">
            <v>ｽﾃﾝﾚｽ製ｸﾞﾚｰﾁﾝｸﾞ 溝ふた</v>
          </cell>
          <cell r="E2232" t="str">
            <v>枠無取付手間 ﾎﾞﾙﾄ固定無 溝幅200</v>
          </cell>
          <cell r="G2232" t="str">
            <v>ｍ</v>
          </cell>
        </row>
        <row r="2233">
          <cell r="B2233" t="str">
            <v>152-09</v>
          </cell>
          <cell r="C2233" t="str">
            <v>ｽﾃﾝﾚｽ製ｸﾞﾚｰﾁﾝｸﾞ 溝ふた</v>
          </cell>
          <cell r="E2233" t="str">
            <v>枠無取付手間 ﾎﾞﾙﾄ固定無 溝幅250</v>
          </cell>
          <cell r="G2233" t="str">
            <v>ｍ</v>
          </cell>
        </row>
        <row r="2234">
          <cell r="B2234" t="str">
            <v>152-10</v>
          </cell>
          <cell r="C2234" t="str">
            <v>ｽﾃﾝﾚｽ製ｸﾞﾚｰﾁﾝｸﾞ 溝ふた</v>
          </cell>
          <cell r="E2234" t="str">
            <v>枠無取付手間 ﾎﾞﾙﾄ固定無 溝幅300</v>
          </cell>
          <cell r="G2234" t="str">
            <v>ｍ</v>
          </cell>
        </row>
        <row r="2235">
          <cell r="B2235" t="str">
            <v>152-11</v>
          </cell>
          <cell r="C2235" t="str">
            <v>ｽﾃﾝﾚｽ製ｸﾞﾚｰﾁﾝｸﾞ 溝ふた</v>
          </cell>
          <cell r="E2235" t="str">
            <v>枠無取付手間 ﾎﾞﾙﾄ固定無 溝幅350</v>
          </cell>
          <cell r="G2235" t="str">
            <v>ｍ</v>
          </cell>
        </row>
        <row r="2236">
          <cell r="B2236" t="str">
            <v>152-12</v>
          </cell>
          <cell r="C2236" t="str">
            <v>ｽﾃﾝﾚｽ製ｸﾞﾚｰﾁﾝｸﾞ 溝ふた</v>
          </cell>
          <cell r="E2236" t="str">
            <v>枠無取付手間 ﾎﾞﾙﾄ固定無 溝幅400</v>
          </cell>
          <cell r="G2236" t="str">
            <v>ｍ</v>
          </cell>
        </row>
        <row r="2237">
          <cell r="B2237" t="str">
            <v>152-13</v>
          </cell>
          <cell r="C2237" t="str">
            <v>ｽﾃﾝﾚｽ製ｸﾞﾚｰﾁﾝｸﾞ 溝ふた</v>
          </cell>
          <cell r="E2237" t="str">
            <v>枠無取付手間 ﾎﾞﾙﾄ固定無 溝幅450</v>
          </cell>
          <cell r="G2237" t="str">
            <v>ｍ</v>
          </cell>
        </row>
        <row r="2238">
          <cell r="B2238" t="str">
            <v>152-14</v>
          </cell>
          <cell r="C2238" t="str">
            <v>ｽﾃﾝﾚｽ製ｸﾞﾚｰﾁﾝｸﾞ 溝ふた</v>
          </cell>
          <cell r="E2238" t="str">
            <v>枠のみ取付手間</v>
          </cell>
          <cell r="G2238" t="str">
            <v>ｍ</v>
          </cell>
        </row>
        <row r="2239">
          <cell r="B2239" t="str">
            <v>153-01</v>
          </cell>
          <cell r="C2239" t="str">
            <v>床 点 検 口</v>
          </cell>
          <cell r="D2239" t="str">
            <v/>
          </cell>
          <cell r="E2239" t="str">
            <v>取付手間　450角</v>
          </cell>
          <cell r="F2239" t="str">
            <v/>
          </cell>
          <cell r="G2239" t="str">
            <v>か所</v>
          </cell>
        </row>
        <row r="2240">
          <cell r="B2240" t="str">
            <v>153-02</v>
          </cell>
          <cell r="C2240" t="str">
            <v>床 点 検 口</v>
          </cell>
          <cell r="D2240" t="str">
            <v/>
          </cell>
          <cell r="E2240" t="str">
            <v>取付手間　600角</v>
          </cell>
          <cell r="F2240" t="str">
            <v/>
          </cell>
          <cell r="G2240" t="str">
            <v>か所</v>
          </cell>
        </row>
        <row r="2241">
          <cell r="B2241" t="str">
            <v>153-03</v>
          </cell>
          <cell r="C2241" t="str">
            <v>床 点 検 口</v>
          </cell>
          <cell r="D2241" t="str">
            <v/>
          </cell>
          <cell r="E2241" t="str">
            <v>屋内用 一般型貼物用 ｱﾙﾐ製枠 ｱﾙﾐ目地 鍵無 450角</v>
          </cell>
          <cell r="G2241" t="str">
            <v>か所</v>
          </cell>
        </row>
        <row r="2242">
          <cell r="B2242" t="str">
            <v>153-04</v>
          </cell>
          <cell r="C2242" t="str">
            <v>床 点 検 口</v>
          </cell>
          <cell r="D2242" t="str">
            <v/>
          </cell>
          <cell r="E2242" t="str">
            <v>屋内用 一般型貼物用 ｱﾙﾐ製枠 ｱﾙﾐ目地 鍵無 600角</v>
          </cell>
          <cell r="G2242" t="str">
            <v>か所</v>
          </cell>
        </row>
        <row r="2243">
          <cell r="B2243" t="str">
            <v>153-05</v>
          </cell>
          <cell r="C2243" t="str">
            <v>床 点 検 口</v>
          </cell>
          <cell r="D2243" t="str">
            <v/>
          </cell>
          <cell r="E2243" t="str">
            <v>屋内用 一般型貼物用 ｱﾙﾐ製枠 ｽﾃﾝﾚｽ目地 鍵無 450角</v>
          </cell>
          <cell r="G2243" t="str">
            <v>か所</v>
          </cell>
        </row>
        <row r="2244">
          <cell r="B2244" t="str">
            <v>153-06</v>
          </cell>
          <cell r="C2244" t="str">
            <v>床 点 検 口</v>
          </cell>
          <cell r="D2244" t="str">
            <v/>
          </cell>
          <cell r="E2244" t="str">
            <v>屋内用 一般型貼物用 ｱﾙﾐ製枠 ｽﾃﾝﾚｽ目地 鍵無 600角</v>
          </cell>
          <cell r="G2244" t="str">
            <v>か所</v>
          </cell>
        </row>
        <row r="2245">
          <cell r="B2245" t="str">
            <v>153-07</v>
          </cell>
          <cell r="C2245" t="str">
            <v>床 点 検 口</v>
          </cell>
          <cell r="D2245" t="str">
            <v/>
          </cell>
          <cell r="E2245" t="str">
            <v>屋内用 一般型貼物用 ｱﾙﾐ製枠 黄銅目地 鍵無 450角</v>
          </cell>
          <cell r="G2245" t="str">
            <v>か所</v>
          </cell>
        </row>
        <row r="2246">
          <cell r="B2246" t="str">
            <v>153-08</v>
          </cell>
          <cell r="C2246" t="str">
            <v>床 点 検 口</v>
          </cell>
          <cell r="D2246" t="str">
            <v/>
          </cell>
          <cell r="E2246" t="str">
            <v>屋内用 一般型貼物用 ｱﾙﾐ製枠 黄銅目地 鍵無 600角</v>
          </cell>
          <cell r="G2246" t="str">
            <v>か所</v>
          </cell>
        </row>
        <row r="2247">
          <cell r="B2247" t="str">
            <v>153-09</v>
          </cell>
          <cell r="C2247" t="str">
            <v>床 点 検 口</v>
          </cell>
          <cell r="D2247" t="str">
            <v/>
          </cell>
          <cell r="E2247" t="str">
            <v>屋内用 一般型充填用 ｱﾙﾐ製枠 ｱﾙﾐ目地 鍵無 450角</v>
          </cell>
          <cell r="G2247" t="str">
            <v>か所</v>
          </cell>
        </row>
        <row r="2248">
          <cell r="B2248" t="str">
            <v>153-10</v>
          </cell>
          <cell r="C2248" t="str">
            <v>床 点 検 口</v>
          </cell>
          <cell r="D2248" t="str">
            <v/>
          </cell>
          <cell r="E2248" t="str">
            <v>屋内用 一般型充填用 ｱﾙﾐ製枠 ｱﾙﾐ目地 鍵無 600角</v>
          </cell>
          <cell r="G2248" t="str">
            <v>か所</v>
          </cell>
        </row>
        <row r="2249">
          <cell r="B2249" t="str">
            <v>153-11</v>
          </cell>
          <cell r="C2249" t="str">
            <v>床 点 検 口</v>
          </cell>
          <cell r="D2249" t="str">
            <v/>
          </cell>
          <cell r="E2249" t="str">
            <v>屋内用 一般型充填用 ｱﾙﾐ製枠 ｽﾃﾝﾚｽ目地 鍵無 450角</v>
          </cell>
          <cell r="G2249" t="str">
            <v>か所</v>
          </cell>
        </row>
        <row r="2250">
          <cell r="B2250" t="str">
            <v>153-12</v>
          </cell>
          <cell r="C2250" t="str">
            <v>床 点 検 口</v>
          </cell>
          <cell r="D2250" t="str">
            <v/>
          </cell>
          <cell r="E2250" t="str">
            <v>屋内用 一般型充填用 ｱﾙﾐ製枠 ｽﾃﾝﾚｽ目地 鍵無 600角</v>
          </cell>
          <cell r="G2250" t="str">
            <v>か所</v>
          </cell>
        </row>
        <row r="2251">
          <cell r="B2251" t="str">
            <v>153-13</v>
          </cell>
          <cell r="C2251" t="str">
            <v>床 点 検 口</v>
          </cell>
          <cell r="D2251" t="str">
            <v/>
          </cell>
          <cell r="E2251" t="str">
            <v>屋内用 一般型充填用 ｱﾙﾐ製枠 黄銅目地 鍵無 450角</v>
          </cell>
          <cell r="G2251" t="str">
            <v>か所</v>
          </cell>
        </row>
        <row r="2252">
          <cell r="B2252" t="str">
            <v>153-14</v>
          </cell>
          <cell r="C2252" t="str">
            <v>床 点 検 口</v>
          </cell>
          <cell r="D2252" t="str">
            <v/>
          </cell>
          <cell r="E2252" t="str">
            <v>屋内用 一般型充填用 ｱﾙﾐ製枠 黄銅目地 鍵無 600角</v>
          </cell>
          <cell r="G2252" t="str">
            <v>か所</v>
          </cell>
        </row>
        <row r="2253">
          <cell r="B2253" t="str">
            <v>154-01</v>
          </cell>
          <cell r="C2253" t="str">
            <v>屋上点検口</v>
          </cell>
          <cell r="D2253" t="str">
            <v/>
          </cell>
          <cell r="E2253" t="str">
            <v>ｽﾃﾝﾚｽ製　径550</v>
          </cell>
          <cell r="F2253" t="str">
            <v/>
          </cell>
          <cell r="G2253" t="str">
            <v>か所</v>
          </cell>
        </row>
        <row r="2254">
          <cell r="B2254" t="str">
            <v>154-02</v>
          </cell>
          <cell r="C2254" t="str">
            <v>屋上点検口</v>
          </cell>
          <cell r="D2254" t="str">
            <v/>
          </cell>
          <cell r="E2254" t="str">
            <v>ｽﾃﾝﾚｽ製　径600</v>
          </cell>
          <cell r="F2254" t="str">
            <v/>
          </cell>
          <cell r="G2254" t="str">
            <v>か所</v>
          </cell>
        </row>
        <row r="2255">
          <cell r="B2255" t="str">
            <v>154-03</v>
          </cell>
          <cell r="C2255" t="str">
            <v>屋上点検口</v>
          </cell>
          <cell r="D2255" t="str">
            <v/>
          </cell>
          <cell r="E2255" t="str">
            <v>ｽﾃﾝﾚｽ製　500角</v>
          </cell>
          <cell r="F2255" t="str">
            <v/>
          </cell>
          <cell r="G2255" t="str">
            <v>か所</v>
          </cell>
        </row>
        <row r="2256">
          <cell r="B2256" t="str">
            <v>154-04</v>
          </cell>
          <cell r="C2256" t="str">
            <v>屋上点検口</v>
          </cell>
          <cell r="D2256" t="str">
            <v/>
          </cell>
          <cell r="E2256" t="str">
            <v>綱 製　径550</v>
          </cell>
          <cell r="F2256" t="str">
            <v/>
          </cell>
          <cell r="G2256" t="str">
            <v>か所</v>
          </cell>
        </row>
        <row r="2257">
          <cell r="B2257" t="str">
            <v>154-05</v>
          </cell>
          <cell r="C2257" t="str">
            <v>屋上点検口</v>
          </cell>
          <cell r="D2257" t="str">
            <v/>
          </cell>
          <cell r="E2257" t="str">
            <v>綱 製　500角</v>
          </cell>
          <cell r="F2257" t="str">
            <v/>
          </cell>
          <cell r="G2257" t="str">
            <v>か所</v>
          </cell>
        </row>
        <row r="2258">
          <cell r="B2258" t="str">
            <v>154-06</v>
          </cell>
          <cell r="C2258" t="str">
            <v>天井点検口</v>
          </cell>
          <cell r="D2258" t="str">
            <v/>
          </cell>
          <cell r="E2258" t="str">
            <v>取付手間　450角</v>
          </cell>
          <cell r="F2258" t="str">
            <v/>
          </cell>
          <cell r="G2258" t="str">
            <v>か所</v>
          </cell>
        </row>
        <row r="2259">
          <cell r="B2259" t="str">
            <v>154-07</v>
          </cell>
          <cell r="C2259" t="str">
            <v>天井点検口</v>
          </cell>
          <cell r="D2259" t="str">
            <v/>
          </cell>
          <cell r="E2259" t="str">
            <v>取付手間　600角</v>
          </cell>
          <cell r="F2259" t="str">
            <v/>
          </cell>
          <cell r="G2259" t="str">
            <v>か所</v>
          </cell>
        </row>
        <row r="2260">
          <cell r="B2260" t="str">
            <v>154-08</v>
          </cell>
          <cell r="C2260" t="str">
            <v>天井点検口</v>
          </cell>
          <cell r="D2260" t="str">
            <v/>
          </cell>
          <cell r="E2260" t="str">
            <v>一般ﾀｲﾌﾟ ｱﾙﾐ製 内外枠共額縁 450角</v>
          </cell>
          <cell r="G2260" t="str">
            <v>か所</v>
          </cell>
        </row>
        <row r="2261">
          <cell r="B2261" t="str">
            <v>154-09</v>
          </cell>
          <cell r="C2261" t="str">
            <v>天井点検口</v>
          </cell>
          <cell r="D2261" t="str">
            <v/>
          </cell>
          <cell r="E2261" t="str">
            <v>一般ﾀｲﾌﾟ ｱﾙﾐ製 内外枠共額縁 600角</v>
          </cell>
          <cell r="G2261" t="str">
            <v>か所</v>
          </cell>
        </row>
        <row r="2262">
          <cell r="B2262" t="str">
            <v>154-10</v>
          </cell>
          <cell r="C2262" t="str">
            <v>天井点検口</v>
          </cell>
          <cell r="D2262" t="str">
            <v/>
          </cell>
          <cell r="E2262" t="str">
            <v>一般ﾀｲﾌﾟ ｱﾙﾐ製 内外枠共目地 450角</v>
          </cell>
          <cell r="G2262" t="str">
            <v>か所</v>
          </cell>
        </row>
        <row r="2263">
          <cell r="B2263" t="str">
            <v>154-11</v>
          </cell>
          <cell r="C2263" t="str">
            <v>天井点検口</v>
          </cell>
          <cell r="D2263" t="str">
            <v/>
          </cell>
          <cell r="E2263" t="str">
            <v>一般ﾀｲﾌﾟ ｱﾙﾐ製 内外枠共目地 600角</v>
          </cell>
          <cell r="G2263" t="str">
            <v>か所</v>
          </cell>
        </row>
        <row r="2264">
          <cell r="B2264" t="str">
            <v>154-12</v>
          </cell>
          <cell r="C2264" t="str">
            <v>ｴｷｽﾊﾟﾝｼｮﾝ･ｼﾞｮｲﾝﾄｶﾊﾞｰ</v>
          </cell>
          <cell r="E2264" t="str">
            <v>ｸﾘｱﾗﾝｽ100 内部用 アルミ製 床と床</v>
          </cell>
          <cell r="G2264" t="str">
            <v>ｍ</v>
          </cell>
        </row>
        <row r="2265">
          <cell r="B2265" t="str">
            <v>154-13</v>
          </cell>
          <cell r="C2265" t="str">
            <v>ｴｷｽﾊﾟﾝｼｮﾝ･ｼﾞｮｲﾝﾄｶﾊﾞｰ</v>
          </cell>
          <cell r="E2265" t="str">
            <v>ｸﾘｱﾗﾝｽ100 内部用 アルミ製 床と内壁</v>
          </cell>
          <cell r="G2265" t="str">
            <v>ｍ</v>
          </cell>
        </row>
        <row r="2266">
          <cell r="B2266" t="str">
            <v>154-14</v>
          </cell>
        </row>
        <row r="2267">
          <cell r="B2267" t="str">
            <v>155-01</v>
          </cell>
          <cell r="C2267" t="str">
            <v>ｴｷｽﾊﾟﾝｼｮﾝ･ｼﾞｮｲﾝﾄｶﾊﾞｰ</v>
          </cell>
          <cell r="E2267" t="str">
            <v>ｸﾘｱﾗﾝｽ100 内部用 アルミ製 内壁と内壁 天井と天井</v>
          </cell>
          <cell r="G2267" t="str">
            <v>ｍ</v>
          </cell>
        </row>
        <row r="2268">
          <cell r="B2268" t="str">
            <v>155-02</v>
          </cell>
          <cell r="C2268" t="str">
            <v>ｴｷｽﾊﾟﾝｼｮﾝ･ｼﾞｮｲﾝﾄｶﾊﾞｰ</v>
          </cell>
          <cell r="E2268" t="str">
            <v>ｸﾘｱﾗﾝｽ100 内部用 アルミ製 内壁ｺｰﾅｰ、天井ｺｰﾅｰ</v>
          </cell>
          <cell r="G2268" t="str">
            <v>ｍ</v>
          </cell>
        </row>
        <row r="2269">
          <cell r="B2269" t="str">
            <v>155-03</v>
          </cell>
          <cell r="C2269" t="str">
            <v>ｴｷｽﾊﾟﾝｼｮﾝ･ｼﾞｮｲﾝﾄｶﾊﾞｰ</v>
          </cell>
          <cell r="E2269" t="str">
            <v>ｸﾘｱﾗﾝｽ100 外部用 アルミ製 外壁と外壁</v>
          </cell>
          <cell r="G2269" t="str">
            <v>ｍ</v>
          </cell>
        </row>
        <row r="2270">
          <cell r="B2270" t="str">
            <v>155-04</v>
          </cell>
          <cell r="C2270" t="str">
            <v>ｴｷｽﾊﾟﾝｼｮﾝ･ｼﾞｮｲﾝﾄｶﾊﾞｰ</v>
          </cell>
          <cell r="E2270" t="str">
            <v>ｸﾘｱﾗﾝｽ100 外部用 アルミ製 外壁ｺｰﾅｰ</v>
          </cell>
          <cell r="G2270" t="str">
            <v>ｍ</v>
          </cell>
        </row>
        <row r="2271">
          <cell r="B2271" t="str">
            <v>155-05</v>
          </cell>
          <cell r="C2271" t="str">
            <v>く つ ず り</v>
          </cell>
          <cell r="D2271" t="str">
            <v/>
          </cell>
          <cell r="E2271" t="str">
            <v>ｽﾃﾝﾚｽ製 厚さ2.0 幅40</v>
          </cell>
          <cell r="G2271" t="str">
            <v>ｍ</v>
          </cell>
        </row>
        <row r="2272">
          <cell r="B2272" t="str">
            <v>155-06</v>
          </cell>
          <cell r="C2272" t="str">
            <v>目地ｼﾞｮｲﾅｰ</v>
          </cell>
          <cell r="D2272" t="str">
            <v/>
          </cell>
          <cell r="E2272" t="str">
            <v>塩ビ製　ﾎﾞｰﾄﾞ用</v>
          </cell>
          <cell r="F2272" t="str">
            <v/>
          </cell>
          <cell r="G2272" t="str">
            <v>ｍ</v>
          </cell>
        </row>
        <row r="2273">
          <cell r="B2273" t="str">
            <v>155-07</v>
          </cell>
          <cell r="C2273" t="str">
            <v>天 井 廻 縁</v>
          </cell>
          <cell r="D2273" t="str">
            <v/>
          </cell>
          <cell r="E2273" t="str">
            <v>ｱﾙﾐ製</v>
          </cell>
          <cell r="F2273" t="str">
            <v/>
          </cell>
          <cell r="G2273" t="str">
            <v>ｍ</v>
          </cell>
        </row>
        <row r="2274">
          <cell r="B2274" t="str">
            <v>155-08</v>
          </cell>
          <cell r="C2274" t="str">
            <v>天 井 廻 縁</v>
          </cell>
          <cell r="D2274" t="str">
            <v/>
          </cell>
          <cell r="E2274" t="str">
            <v>塩化ﾋﾞﾆﾙ製</v>
          </cell>
          <cell r="F2274" t="str">
            <v/>
          </cell>
          <cell r="G2274" t="str">
            <v>ｍ</v>
          </cell>
        </row>
        <row r="2275">
          <cell r="B2275" t="str">
            <v>155-09</v>
          </cell>
          <cell r="C2275" t="str">
            <v>下り壁見切縁</v>
          </cell>
          <cell r="D2275" t="str">
            <v/>
          </cell>
          <cell r="E2275" t="str">
            <v>ｱﾙﾐ製</v>
          </cell>
          <cell r="F2275" t="str">
            <v/>
          </cell>
          <cell r="G2275" t="str">
            <v>ｍ</v>
          </cell>
        </row>
        <row r="2276">
          <cell r="B2276" t="str">
            <v>155-10</v>
          </cell>
          <cell r="C2276" t="str">
            <v>下り壁見切縁</v>
          </cell>
          <cell r="D2276" t="str">
            <v/>
          </cell>
          <cell r="E2276" t="str">
            <v>塩化ﾋﾞﾆﾙ製</v>
          </cell>
          <cell r="F2276" t="str">
            <v/>
          </cell>
          <cell r="G2276" t="str">
            <v>ｍ</v>
          </cell>
        </row>
        <row r="2277">
          <cell r="B2277" t="str">
            <v>155-11</v>
          </cell>
          <cell r="C2277" t="str">
            <v>薄付け仕上げ塗材</v>
          </cell>
          <cell r="E2277" t="str">
            <v>外装 ｴﾏﾙｼﾞｮﾝ系吹付け(E)</v>
          </cell>
          <cell r="G2277" t="str">
            <v>㎡</v>
          </cell>
        </row>
        <row r="2278">
          <cell r="B2278" t="str">
            <v>155-12</v>
          </cell>
          <cell r="C2278" t="str">
            <v>薄付け仕上げ塗材</v>
          </cell>
          <cell r="E2278" t="str">
            <v>内装 ｴﾏﾙｼﾞｮﾝ系吹付け(E)</v>
          </cell>
          <cell r="G2278" t="str">
            <v>㎡</v>
          </cell>
        </row>
        <row r="2279">
          <cell r="B2279" t="str">
            <v>155-13</v>
          </cell>
        </row>
        <row r="2280">
          <cell r="B2280" t="str">
            <v>155-14</v>
          </cell>
        </row>
        <row r="2281">
          <cell r="B2281" t="str">
            <v>156-01</v>
          </cell>
          <cell r="C2281" t="str">
            <v>厚付け仕上げ塗材</v>
          </cell>
          <cell r="E2281" t="str">
            <v>外装 ｾﾒﾝﾄ系吹付け(C)</v>
          </cell>
          <cell r="G2281" t="str">
            <v>㎡</v>
          </cell>
        </row>
        <row r="2282">
          <cell r="B2282" t="str">
            <v>156-02</v>
          </cell>
          <cell r="C2282" t="str">
            <v>厚付け仕上げ塗材</v>
          </cell>
          <cell r="E2282" t="str">
            <v>外装 ｴﾏﾙｼﾞｮﾝ系吹付け(E)</v>
          </cell>
          <cell r="G2282" t="str">
            <v>㎡</v>
          </cell>
        </row>
        <row r="2283">
          <cell r="B2283" t="str">
            <v>156-03</v>
          </cell>
          <cell r="C2283" t="str">
            <v>厚付け仕上げ塗材</v>
          </cell>
          <cell r="E2283" t="str">
            <v>内装 ｾﾒﾝﾄ系吹付け(C)</v>
          </cell>
          <cell r="G2283" t="str">
            <v>㎡</v>
          </cell>
        </row>
        <row r="2284">
          <cell r="B2284" t="str">
            <v>156-04</v>
          </cell>
          <cell r="C2284" t="str">
            <v>厚付け仕上げ塗材</v>
          </cell>
          <cell r="E2284" t="str">
            <v>内装 ｴﾏﾙｼﾞｮﾝ系吹付け(E)</v>
          </cell>
          <cell r="G2284" t="str">
            <v>㎡</v>
          </cell>
        </row>
        <row r="2285">
          <cell r="B2285" t="str">
            <v>156-05</v>
          </cell>
          <cell r="C2285" t="str">
            <v>複層仕上げ塗材</v>
          </cell>
          <cell r="E2285" t="str">
            <v>ポリマーセメント系(CE) 耐候形3種</v>
          </cell>
          <cell r="G2285" t="str">
            <v>㎡</v>
          </cell>
        </row>
        <row r="2286">
          <cell r="B2286" t="str">
            <v>156-06</v>
          </cell>
          <cell r="C2286" t="str">
            <v>複層仕上げ塗材</v>
          </cell>
          <cell r="E2286" t="str">
            <v>合成樹脂溶液系(RS) 耐候形3種</v>
          </cell>
          <cell r="G2286" t="str">
            <v>㎡</v>
          </cell>
        </row>
        <row r="2287">
          <cell r="B2287" t="str">
            <v>156-07</v>
          </cell>
          <cell r="C2287" t="str">
            <v>軽量骨材吹付材</v>
          </cell>
          <cell r="E2287" t="str">
            <v>パーライト　厚さ5mm</v>
          </cell>
          <cell r="G2287" t="str">
            <v>㎡</v>
          </cell>
        </row>
        <row r="2288">
          <cell r="B2288" t="str">
            <v>156-08</v>
          </cell>
          <cell r="C2288" t="str">
            <v>軽量骨材吹付材</v>
          </cell>
          <cell r="E2288" t="str">
            <v>パーライト　厚さ10mm</v>
          </cell>
          <cell r="G2288" t="str">
            <v>㎡</v>
          </cell>
        </row>
        <row r="2289">
          <cell r="B2289" t="str">
            <v>156-09</v>
          </cell>
          <cell r="C2289" t="str">
            <v>軽量骨材吹付材</v>
          </cell>
          <cell r="E2289" t="str">
            <v>ひる石（合成樹脂系）　厚さ5mm</v>
          </cell>
          <cell r="G2289" t="str">
            <v>㎡</v>
          </cell>
        </row>
        <row r="2290">
          <cell r="B2290" t="str">
            <v>156-10</v>
          </cell>
          <cell r="C2290" t="str">
            <v>軽量骨材吹付材</v>
          </cell>
          <cell r="E2290" t="str">
            <v>ひる石（合成樹脂系）　厚さ10mm</v>
          </cell>
          <cell r="G2290" t="str">
            <v>㎡</v>
          </cell>
        </row>
        <row r="2291">
          <cell r="B2291" t="str">
            <v>156-11</v>
          </cell>
          <cell r="C2291" t="str">
            <v>軽量骨材吹付材</v>
          </cell>
          <cell r="E2291" t="str">
            <v>ひる石（合成樹脂系）　厚さ12mm</v>
          </cell>
          <cell r="G2291" t="str">
            <v>㎡</v>
          </cell>
        </row>
        <row r="2292">
          <cell r="B2292" t="str">
            <v>156-12</v>
          </cell>
          <cell r="C2292" t="str">
            <v>ロックウール吹付材（乾式）</v>
          </cell>
          <cell r="D2292" t="str">
            <v/>
          </cell>
          <cell r="E2292" t="str">
            <v>着色　厚さ10mm</v>
          </cell>
          <cell r="F2292" t="str">
            <v/>
          </cell>
          <cell r="G2292" t="str">
            <v>㎡</v>
          </cell>
        </row>
        <row r="2293">
          <cell r="B2293" t="str">
            <v>156-13</v>
          </cell>
          <cell r="C2293" t="str">
            <v>ロックウール吹付材（乾式）</v>
          </cell>
          <cell r="D2293" t="str">
            <v/>
          </cell>
          <cell r="E2293" t="str">
            <v>着色　厚さ15mm</v>
          </cell>
          <cell r="F2293" t="str">
            <v/>
          </cell>
          <cell r="G2293" t="str">
            <v>㎡</v>
          </cell>
        </row>
        <row r="2294">
          <cell r="B2294" t="str">
            <v>156-14</v>
          </cell>
          <cell r="C2294" t="str">
            <v>ロックウール吹付材（乾式）</v>
          </cell>
          <cell r="D2294" t="str">
            <v/>
          </cell>
          <cell r="E2294" t="str">
            <v>着色　厚さ20mm</v>
          </cell>
          <cell r="F2294" t="str">
            <v/>
          </cell>
          <cell r="G2294" t="str">
            <v>㎡</v>
          </cell>
        </row>
        <row r="2295">
          <cell r="B2295" t="str">
            <v>157-01</v>
          </cell>
          <cell r="C2295" t="str">
            <v>ロックウール吹付材（乾式）</v>
          </cell>
          <cell r="D2295" t="str">
            <v/>
          </cell>
          <cell r="E2295" t="str">
            <v>原色　厚さ10mm</v>
          </cell>
          <cell r="F2295" t="str">
            <v/>
          </cell>
          <cell r="G2295" t="str">
            <v>㎡</v>
          </cell>
        </row>
        <row r="2296">
          <cell r="B2296" t="str">
            <v>157-02</v>
          </cell>
          <cell r="C2296" t="str">
            <v>ロックウール吹付材（乾式）</v>
          </cell>
          <cell r="D2296" t="str">
            <v/>
          </cell>
          <cell r="E2296" t="str">
            <v>原色　厚さ15mm</v>
          </cell>
          <cell r="F2296" t="str">
            <v/>
          </cell>
          <cell r="G2296" t="str">
            <v>㎡</v>
          </cell>
        </row>
        <row r="2297">
          <cell r="B2297" t="str">
            <v>157-03</v>
          </cell>
          <cell r="C2297" t="str">
            <v>ロックウール吹付材（乾式）</v>
          </cell>
          <cell r="D2297" t="str">
            <v/>
          </cell>
          <cell r="E2297" t="str">
            <v>原色　厚さ20mm</v>
          </cell>
          <cell r="F2297" t="str">
            <v/>
          </cell>
          <cell r="G2297" t="str">
            <v>㎡</v>
          </cell>
        </row>
        <row r="2298">
          <cell r="B2298" t="str">
            <v>157-04</v>
          </cell>
          <cell r="C2298" t="str">
            <v>二重皿板取付</v>
          </cell>
          <cell r="D2298" t="str">
            <v/>
          </cell>
          <cell r="E2298" t="str">
            <v>取 付 手 間</v>
          </cell>
          <cell r="F2298" t="str">
            <v/>
          </cell>
          <cell r="G2298" t="str">
            <v>ｍ</v>
          </cell>
        </row>
        <row r="2299">
          <cell r="B2299" t="str">
            <v>157-05</v>
          </cell>
          <cell r="C2299" t="str">
            <v>膳 板 取 付</v>
          </cell>
          <cell r="D2299" t="str">
            <v/>
          </cell>
          <cell r="E2299" t="str">
            <v>取 付 手 間</v>
          </cell>
          <cell r="F2299" t="str">
            <v/>
          </cell>
          <cell r="G2299" t="str">
            <v>ｍ</v>
          </cell>
        </row>
        <row r="2300">
          <cell r="B2300" t="str">
            <v>157-06</v>
          </cell>
          <cell r="C2300" t="str">
            <v>額 縁 取 付</v>
          </cell>
          <cell r="D2300" t="str">
            <v/>
          </cell>
          <cell r="E2300" t="str">
            <v>取 付 手 間</v>
          </cell>
          <cell r="F2300" t="str">
            <v/>
          </cell>
          <cell r="G2300" t="str">
            <v>ｍ</v>
          </cell>
        </row>
        <row r="2301">
          <cell r="B2301" t="str">
            <v>157-07</v>
          </cell>
          <cell r="C2301" t="str">
            <v>ｱﾝｸﾞﾙ取付</v>
          </cell>
          <cell r="D2301" t="str">
            <v/>
          </cell>
          <cell r="E2301" t="str">
            <v>取 付 手 間</v>
          </cell>
          <cell r="F2301" t="str">
            <v/>
          </cell>
          <cell r="G2301" t="str">
            <v>ｍ</v>
          </cell>
        </row>
        <row r="2302">
          <cell r="B2302" t="str">
            <v>157-08</v>
          </cell>
          <cell r="C2302" t="str">
            <v>方 立 取 付</v>
          </cell>
          <cell r="D2302" t="str">
            <v/>
          </cell>
          <cell r="E2302" t="str">
            <v>取 付 手 間</v>
          </cell>
          <cell r="F2302" t="str">
            <v/>
          </cell>
          <cell r="G2302" t="str">
            <v>本</v>
          </cell>
        </row>
        <row r="2303">
          <cell r="B2303" t="str">
            <v>157-09</v>
          </cell>
          <cell r="C2303" t="str">
            <v>ｱﾙﾐｻｯｼ 引違い窓</v>
          </cell>
          <cell r="E2303" t="str">
            <v>W1,900×H1,800程度 中桟付き</v>
          </cell>
          <cell r="G2303" t="str">
            <v>箇所</v>
          </cell>
        </row>
        <row r="2304">
          <cell r="B2304" t="str">
            <v>157-10</v>
          </cell>
          <cell r="C2304" t="str">
            <v>ﾄﾞｱｸﾛｰｻﾞ取付</v>
          </cell>
          <cell r="D2304" t="str">
            <v/>
          </cell>
          <cell r="E2304" t="str">
            <v>取 付 手 間</v>
          </cell>
          <cell r="F2304" t="str">
            <v/>
          </cell>
          <cell r="G2304" t="str">
            <v>か所</v>
          </cell>
        </row>
        <row r="2305">
          <cell r="B2305" t="str">
            <v>157-11</v>
          </cell>
          <cell r="C2305" t="str">
            <v>ﾌﾛｱﾋﾝｼﾞ取付</v>
          </cell>
          <cell r="D2305" t="str">
            <v/>
          </cell>
          <cell r="E2305" t="str">
            <v>取 付 手 間</v>
          </cell>
          <cell r="F2305" t="str">
            <v/>
          </cell>
          <cell r="G2305" t="str">
            <v>か所</v>
          </cell>
        </row>
        <row r="2306">
          <cell r="B2306" t="str">
            <v>157-12</v>
          </cell>
          <cell r="C2306" t="str">
            <v>押 板 取 付</v>
          </cell>
          <cell r="D2306" t="str">
            <v/>
          </cell>
          <cell r="E2306" t="str">
            <v>取 付 手 間</v>
          </cell>
          <cell r="F2306" t="str">
            <v/>
          </cell>
          <cell r="G2306" t="str">
            <v>組</v>
          </cell>
        </row>
        <row r="2307">
          <cell r="B2307" t="str">
            <v>157-13</v>
          </cell>
        </row>
        <row r="2308">
          <cell r="B2308" t="str">
            <v>157-14</v>
          </cell>
        </row>
        <row r="2309">
          <cell r="B2309" t="str">
            <v>158-01</v>
          </cell>
          <cell r="C2309" t="str">
            <v>ｶﾞﾗｽ清掃</v>
          </cell>
          <cell r="D2309" t="str">
            <v/>
          </cell>
          <cell r="E2309" t="str">
            <v/>
          </cell>
          <cell r="G2309" t="str">
            <v>㎡</v>
          </cell>
        </row>
        <row r="2310">
          <cell r="B2310" t="str">
            <v>158-02</v>
          </cell>
          <cell r="C2310" t="str">
            <v>ｶﾞﾗｽとめ（ｶﾞｽｹｯﾄ）</v>
          </cell>
          <cell r="D2310" t="str">
            <v/>
          </cell>
          <cell r="E2310" t="str">
            <v/>
          </cell>
          <cell r="G2310" t="str">
            <v>ｍ</v>
          </cell>
        </row>
        <row r="2311">
          <cell r="B2311" t="str">
            <v>158-03</v>
          </cell>
          <cell r="C2311" t="str">
            <v>織じゅうたん</v>
          </cell>
          <cell r="D2311" t="str">
            <v/>
          </cell>
          <cell r="E2311" t="str">
            <v>C種 ｸﾞﾘｯﾊﾟ工法 敷き手間</v>
          </cell>
          <cell r="G2311" t="str">
            <v>㎡</v>
          </cell>
        </row>
        <row r="2312">
          <cell r="B2312" t="str">
            <v>158-04</v>
          </cell>
          <cell r="C2312" t="str">
            <v>織じゅうたん</v>
          </cell>
          <cell r="D2312" t="str">
            <v/>
          </cell>
          <cell r="E2312" t="str">
            <v>A､B種 ｸﾞﾘｯﾊﾟ工法 敷き手間</v>
          </cell>
          <cell r="G2312" t="str">
            <v>㎡</v>
          </cell>
        </row>
        <row r="2313">
          <cell r="B2313" t="str">
            <v>158-05</v>
          </cell>
          <cell r="C2313" t="str">
            <v>ﾀﾌﾃｯﾄﾞｶｰﾍﾟｯﾄ</v>
          </cell>
          <cell r="D2313" t="str">
            <v/>
          </cell>
          <cell r="E2313" t="str">
            <v>A種 全面接着工法 敷き手間</v>
          </cell>
          <cell r="G2313" t="str">
            <v>㎡</v>
          </cell>
        </row>
        <row r="2314">
          <cell r="B2314" t="str">
            <v>158-06</v>
          </cell>
          <cell r="C2314" t="str">
            <v>ﾆｰﾄﾞﾙﾊﾟﾝﾁｶｰﾍﾟｯﾄ</v>
          </cell>
          <cell r="D2314" t="str">
            <v/>
          </cell>
          <cell r="E2314" t="str">
            <v>厚さ6　敷き手間</v>
          </cell>
          <cell r="F2314" t="str">
            <v/>
          </cell>
          <cell r="G2314" t="str">
            <v>㎡</v>
          </cell>
        </row>
        <row r="2315">
          <cell r="B2315" t="str">
            <v>158-07</v>
          </cell>
          <cell r="C2315" t="str">
            <v>下地ﾌｪﾙﾄ</v>
          </cell>
          <cell r="D2315" t="str">
            <v/>
          </cell>
          <cell r="E2315" t="str">
            <v/>
          </cell>
          <cell r="F2315" t="str">
            <v/>
          </cell>
          <cell r="G2315" t="str">
            <v>㎡</v>
          </cell>
        </row>
        <row r="2316">
          <cell r="B2316" t="str">
            <v>158-08</v>
          </cell>
          <cell r="C2316" t="str">
            <v>畳　敷　き</v>
          </cell>
          <cell r="D2316" t="str">
            <v/>
          </cell>
          <cell r="E2316" t="str">
            <v>敷き手間　一畳</v>
          </cell>
          <cell r="F2316" t="str">
            <v/>
          </cell>
          <cell r="G2316" t="str">
            <v>枚</v>
          </cell>
        </row>
        <row r="2317">
          <cell r="B2317" t="str">
            <v>158-09</v>
          </cell>
          <cell r="C2317" t="str">
            <v>畳　敷　き</v>
          </cell>
          <cell r="D2317" t="str">
            <v/>
          </cell>
          <cell r="E2317" t="str">
            <v>敷き手間　半畳</v>
          </cell>
          <cell r="F2317" t="str">
            <v/>
          </cell>
          <cell r="G2317" t="str">
            <v>枚</v>
          </cell>
        </row>
        <row r="2318">
          <cell r="B2318" t="str">
            <v>158-10</v>
          </cell>
          <cell r="C2318" t="str">
            <v>畳　敷　き</v>
          </cell>
          <cell r="D2318" t="str">
            <v/>
          </cell>
          <cell r="E2318" t="str">
            <v>共仕D種 畳表C2 柄へりHt 畳床KT-Ⅲ 一畳</v>
          </cell>
          <cell r="G2318" t="str">
            <v>枚</v>
          </cell>
        </row>
        <row r="2319">
          <cell r="B2319" t="str">
            <v>158-11</v>
          </cell>
          <cell r="C2319" t="str">
            <v>畳　敷　き</v>
          </cell>
          <cell r="D2319" t="str">
            <v/>
          </cell>
          <cell r="E2319" t="str">
            <v>共仕D種 畳表C2 柄へりHt 畳床KT-Ⅲ 半畳</v>
          </cell>
          <cell r="G2319" t="str">
            <v>枚</v>
          </cell>
        </row>
        <row r="2320">
          <cell r="B2320" t="str">
            <v>158-12</v>
          </cell>
        </row>
        <row r="2321">
          <cell r="B2321" t="str">
            <v>158-13</v>
          </cell>
        </row>
        <row r="2322">
          <cell r="B2322" t="str">
            <v>158-14</v>
          </cell>
        </row>
        <row r="2323">
          <cell r="B2323" t="str">
            <v>159-01</v>
          </cell>
          <cell r="C2323" t="str">
            <v>畳　敷　き</v>
          </cell>
          <cell r="E2323" t="str">
            <v>共仕D種 畳表C2 綿･PへりHt 畳床KT-Ⅱ 一畳</v>
          </cell>
          <cell r="G2323" t="str">
            <v>枚</v>
          </cell>
        </row>
        <row r="2324">
          <cell r="B2324" t="str">
            <v>159-02</v>
          </cell>
          <cell r="C2324" t="str">
            <v>畳　敷　き</v>
          </cell>
          <cell r="E2324" t="str">
            <v>共仕D種 畳表C2 綿･PへりHt 畳床KT-Ⅱ 半畳</v>
          </cell>
          <cell r="G2324" t="str">
            <v>枚</v>
          </cell>
        </row>
        <row r="2325">
          <cell r="B2325" t="str">
            <v>159-03</v>
          </cell>
          <cell r="C2325" t="str">
            <v>畳　敷　き</v>
          </cell>
          <cell r="E2325" t="str">
            <v>共仕D種 畳表C2 P･PへりHt 畳床KT-Ⅱ 一畳</v>
          </cell>
          <cell r="G2325" t="str">
            <v>枚</v>
          </cell>
        </row>
        <row r="2326">
          <cell r="B2326" t="str">
            <v>159-04</v>
          </cell>
          <cell r="C2326" t="str">
            <v>畳　敷　き</v>
          </cell>
          <cell r="E2326" t="str">
            <v>共仕D種 畳表C2 P･PへりHt 畳床KT-Ⅱ 半畳</v>
          </cell>
          <cell r="G2326" t="str">
            <v>枚</v>
          </cell>
        </row>
        <row r="2327">
          <cell r="B2327" t="str">
            <v>159-05</v>
          </cell>
          <cell r="C2327" t="str">
            <v>ﾌﾛｰﾘﾝｸﾞﾎﾞｰﾄﾞ</v>
          </cell>
          <cell r="D2327" t="str">
            <v/>
          </cell>
          <cell r="E2327" t="str">
            <v>1等 なら 厚さ15</v>
          </cell>
          <cell r="F2327" t="str">
            <v/>
          </cell>
          <cell r="G2327" t="str">
            <v>㎡</v>
          </cell>
        </row>
        <row r="2328">
          <cell r="B2328" t="str">
            <v>159-06</v>
          </cell>
          <cell r="C2328" t="str">
            <v>天然木化粧複合ﾌﾛｰﾘﾝｸﾞ</v>
          </cell>
          <cell r="D2328" t="str">
            <v/>
          </cell>
          <cell r="E2328" t="str">
            <v>A種下張必要 厚14.5 さくら</v>
          </cell>
          <cell r="G2328" t="str">
            <v>㎡</v>
          </cell>
        </row>
        <row r="2329">
          <cell r="B2329" t="str">
            <v>159-07</v>
          </cell>
          <cell r="C2329" t="str">
            <v>天然木化粧複合ﾌﾛｰﾘﾝｸﾞ</v>
          </cell>
          <cell r="D2329" t="str">
            <v/>
          </cell>
          <cell r="E2329" t="str">
            <v>A種下張必要 厚14.5 なら</v>
          </cell>
          <cell r="G2329" t="str">
            <v>㎡</v>
          </cell>
        </row>
        <row r="2330">
          <cell r="B2330" t="str">
            <v>159-08</v>
          </cell>
          <cell r="C2330" t="str">
            <v>天然木化粧複合ﾌﾛｰﾘﾝｸﾞ</v>
          </cell>
          <cell r="D2330" t="str">
            <v/>
          </cell>
          <cell r="E2330" t="str">
            <v>B種下張必要 厚12 さくら</v>
          </cell>
          <cell r="G2330" t="str">
            <v>㎡</v>
          </cell>
        </row>
        <row r="2331">
          <cell r="B2331" t="str">
            <v>159-09</v>
          </cell>
          <cell r="C2331" t="str">
            <v>天然木化粧複合ﾌﾛｰﾘﾝｸﾞ</v>
          </cell>
          <cell r="D2331" t="str">
            <v/>
          </cell>
          <cell r="E2331" t="str">
            <v>B種下張必要 厚12 なら</v>
          </cell>
          <cell r="G2331" t="str">
            <v>㎡</v>
          </cell>
        </row>
        <row r="2332">
          <cell r="B2332" t="str">
            <v>159-10</v>
          </cell>
          <cell r="C2332" t="str">
            <v>天然木化粧複合ﾌﾛｰﾘﾝｸﾞ</v>
          </cell>
          <cell r="D2332" t="str">
            <v/>
          </cell>
          <cell r="E2332" t="str">
            <v>C種下張り無 厚12 さくら</v>
          </cell>
          <cell r="G2332" t="str">
            <v>㎡</v>
          </cell>
        </row>
        <row r="2333">
          <cell r="B2333" t="str">
            <v>159-11</v>
          </cell>
          <cell r="C2333" t="str">
            <v>天然木化粧複合ﾌﾛｰﾘﾝｸﾞ</v>
          </cell>
          <cell r="D2333" t="str">
            <v/>
          </cell>
          <cell r="E2333" t="str">
            <v>C種下張り無 厚12 なら</v>
          </cell>
          <cell r="G2333" t="str">
            <v>㎡</v>
          </cell>
        </row>
        <row r="2334">
          <cell r="B2334" t="str">
            <v>159-12</v>
          </cell>
          <cell r="C2334" t="str">
            <v>弾性ウレタン塗床材</v>
          </cell>
          <cell r="E2334" t="str">
            <v>平滑仕上げ 厚さ2mm</v>
          </cell>
          <cell r="G2334" t="str">
            <v>㎡</v>
          </cell>
        </row>
        <row r="2335">
          <cell r="B2335" t="str">
            <v>159-13</v>
          </cell>
          <cell r="C2335" t="str">
            <v>エポキシ樹脂塗床材</v>
          </cell>
          <cell r="E2335" t="str">
            <v>防滑仕上げ 厚さ2mm</v>
          </cell>
          <cell r="G2335" t="str">
            <v>㎡</v>
          </cell>
        </row>
        <row r="2336">
          <cell r="B2336" t="str">
            <v>159-14</v>
          </cell>
        </row>
        <row r="2337">
          <cell r="B2337" t="str">
            <v>160-01</v>
          </cell>
          <cell r="C2337" t="str">
            <v>壁紙素地ごしらえ</v>
          </cell>
          <cell r="E2337" t="str">
            <v>ﾓﾙﾀﾙ面 工程B種</v>
          </cell>
          <cell r="G2337" t="str">
            <v>㎡</v>
          </cell>
        </row>
        <row r="2338">
          <cell r="B2338" t="str">
            <v>160-02</v>
          </cell>
          <cell r="C2338" t="str">
            <v>壁紙素地ごしらえ</v>
          </cell>
          <cell r="E2338" t="str">
            <v>ｺﾝｸﾘｰﾄ面 工程B種 一般部</v>
          </cell>
          <cell r="G2338" t="str">
            <v>㎡</v>
          </cell>
        </row>
        <row r="2339">
          <cell r="B2339" t="str">
            <v>160-03</v>
          </cell>
          <cell r="C2339" t="str">
            <v>壁紙素地ごしらえ</v>
          </cell>
          <cell r="E2339" t="str">
            <v>ﾎﾞｰﾄﾞ面 工程B種</v>
          </cell>
          <cell r="G2339" t="str">
            <v>㎡</v>
          </cell>
        </row>
        <row r="2340">
          <cell r="B2340" t="str">
            <v>160-04</v>
          </cell>
          <cell r="C2340" t="str">
            <v>壁紙素地ごしらえ</v>
          </cell>
          <cell r="E2340" t="str">
            <v>けいｶﾙ板面 工程B種</v>
          </cell>
          <cell r="G2340" t="str">
            <v>㎡</v>
          </cell>
        </row>
        <row r="2341">
          <cell r="B2341" t="str">
            <v>160-05</v>
          </cell>
          <cell r="C2341" t="str">
            <v>壁紙張り手間</v>
          </cell>
          <cell r="E2341" t="str">
            <v>壁 織物、紙程度 素地別途 一般部</v>
          </cell>
          <cell r="G2341" t="str">
            <v>㎡</v>
          </cell>
        </row>
        <row r="2342">
          <cell r="B2342" t="str">
            <v>160-06</v>
          </cell>
          <cell r="C2342" t="str">
            <v>壁紙張り手間</v>
          </cell>
          <cell r="E2342" t="str">
            <v>壁 織物、紙程度 素地別途 多湿部</v>
          </cell>
          <cell r="G2342" t="str">
            <v>㎡</v>
          </cell>
        </row>
        <row r="2343">
          <cell r="B2343" t="str">
            <v>160-07</v>
          </cell>
          <cell r="C2343" t="str">
            <v>壁紙張り手間</v>
          </cell>
          <cell r="E2343" t="str">
            <v>壁 織物、紙程度 ﾓﾙﾀﾙ面 素地B種 一般部</v>
          </cell>
          <cell r="G2343" t="str">
            <v>㎡</v>
          </cell>
        </row>
        <row r="2344">
          <cell r="B2344" t="str">
            <v>160-08</v>
          </cell>
          <cell r="C2344" t="str">
            <v>壁紙張り手間</v>
          </cell>
          <cell r="E2344" t="str">
            <v>壁 織物、紙程度 ﾓﾙﾀﾙ面 素地B種 多湿部</v>
          </cell>
          <cell r="G2344" t="str">
            <v>㎡</v>
          </cell>
        </row>
        <row r="2345">
          <cell r="B2345" t="str">
            <v>160-09</v>
          </cell>
          <cell r="C2345" t="str">
            <v>壁紙張り手間</v>
          </cell>
          <cell r="E2345" t="str">
            <v>壁 織物、紙程度 ｺﾝｸﾘｰﾄ面 素地B種 一般部</v>
          </cell>
          <cell r="G2345" t="str">
            <v>㎡</v>
          </cell>
        </row>
        <row r="2346">
          <cell r="B2346" t="str">
            <v>160-10</v>
          </cell>
          <cell r="C2346" t="str">
            <v>壁紙張り手間</v>
          </cell>
          <cell r="E2346" t="str">
            <v>壁 織物、紙程度 ﾎﾞｰﾄﾞ面 素地B種 一般部</v>
          </cell>
          <cell r="G2346" t="str">
            <v>㎡</v>
          </cell>
        </row>
        <row r="2347">
          <cell r="B2347" t="str">
            <v>160-11</v>
          </cell>
          <cell r="C2347" t="str">
            <v>壁紙張り手間</v>
          </cell>
          <cell r="E2347" t="str">
            <v>壁 織物、紙程度 ﾎﾞｰﾄﾞ面 素地B種 多湿部</v>
          </cell>
          <cell r="G2347" t="str">
            <v>㎡</v>
          </cell>
        </row>
        <row r="2348">
          <cell r="B2348" t="str">
            <v>160-12</v>
          </cell>
          <cell r="C2348" t="str">
            <v>壁紙張り手間</v>
          </cell>
          <cell r="E2348" t="str">
            <v>壁 織物、紙程度 けいｶﾙ板面 素地B種 一般部</v>
          </cell>
          <cell r="G2348" t="str">
            <v>㎡</v>
          </cell>
        </row>
        <row r="2349">
          <cell r="B2349" t="str">
            <v>160-13</v>
          </cell>
          <cell r="C2349" t="str">
            <v>壁紙張り手間</v>
          </cell>
          <cell r="E2349" t="str">
            <v>壁 織物、紙程度 けいｶﾙ板面 素地B種 多湿部</v>
          </cell>
          <cell r="G2349" t="str">
            <v>㎡</v>
          </cell>
        </row>
        <row r="2350">
          <cell r="B2350" t="str">
            <v>160-14</v>
          </cell>
          <cell r="C2350" t="str">
            <v>壁紙張り手間</v>
          </cell>
          <cell r="E2350" t="str">
            <v>壁 ﾌﾟﾗｽﾁｯｸ程度 素地別途 一般部</v>
          </cell>
          <cell r="G2350" t="str">
            <v>㎡</v>
          </cell>
        </row>
        <row r="2351">
          <cell r="B2351" t="str">
            <v>161-01</v>
          </cell>
          <cell r="C2351" t="str">
            <v>壁紙張り手間</v>
          </cell>
          <cell r="E2351" t="str">
            <v>壁 ﾌﾟﾗｽﾁｯｸ程度 素地別途 多湿部</v>
          </cell>
          <cell r="G2351" t="str">
            <v>㎡</v>
          </cell>
        </row>
        <row r="2352">
          <cell r="B2352" t="str">
            <v>161-02</v>
          </cell>
          <cell r="C2352" t="str">
            <v>壁紙張り手間</v>
          </cell>
          <cell r="E2352" t="str">
            <v>壁 ﾌﾟﾗｽﾁｯｸ程度 ﾓﾙﾀﾙ面 素地B種 一般部</v>
          </cell>
          <cell r="G2352" t="str">
            <v>㎡</v>
          </cell>
        </row>
        <row r="2353">
          <cell r="B2353" t="str">
            <v>161-03</v>
          </cell>
          <cell r="C2353" t="str">
            <v>壁紙張り手間</v>
          </cell>
          <cell r="E2353" t="str">
            <v>壁 ﾌﾟﾗｽﾁｯｸ程度 ﾓﾙﾀﾙ面 素地B種 多湿部</v>
          </cell>
          <cell r="G2353" t="str">
            <v>㎡</v>
          </cell>
        </row>
        <row r="2354">
          <cell r="B2354" t="str">
            <v>161-04</v>
          </cell>
          <cell r="C2354" t="str">
            <v>壁紙張り手間</v>
          </cell>
          <cell r="E2354" t="str">
            <v>壁 ﾌﾟﾗｽﾁｯｸ程度 ｺﾝｸﾘｰﾄ面 素地B種 一般部</v>
          </cell>
          <cell r="G2354" t="str">
            <v>㎡</v>
          </cell>
        </row>
        <row r="2355">
          <cell r="B2355" t="str">
            <v>161-05</v>
          </cell>
          <cell r="C2355" t="str">
            <v>壁紙張り手間</v>
          </cell>
          <cell r="E2355" t="str">
            <v>壁 ﾌﾟﾗｽﾁｯｸ程度 ﾎﾞｰﾄﾞ面 素地B種 一般部</v>
          </cell>
          <cell r="G2355" t="str">
            <v>㎡</v>
          </cell>
        </row>
        <row r="2356">
          <cell r="B2356" t="str">
            <v>161-06</v>
          </cell>
          <cell r="C2356" t="str">
            <v>壁紙張り手間</v>
          </cell>
          <cell r="E2356" t="str">
            <v>壁 ﾌﾟﾗｽﾁｯｸ程度 ﾎﾞｰﾄﾞ面 素地B種 多湿部</v>
          </cell>
          <cell r="G2356" t="str">
            <v>㎡</v>
          </cell>
        </row>
        <row r="2357">
          <cell r="B2357" t="str">
            <v>161-07</v>
          </cell>
          <cell r="C2357" t="str">
            <v>壁紙張り手間</v>
          </cell>
          <cell r="E2357" t="str">
            <v>壁 ﾌﾟﾗｽﾁｯｸ程度 けいｶﾙ板面 素地B種 一般部</v>
          </cell>
          <cell r="G2357" t="str">
            <v>㎡</v>
          </cell>
        </row>
        <row r="2358">
          <cell r="B2358" t="str">
            <v>161-08</v>
          </cell>
          <cell r="C2358" t="str">
            <v>壁紙張り手間</v>
          </cell>
          <cell r="E2358" t="str">
            <v>壁 ﾌﾟﾗｽﾁｯｸ程度 けいｶﾙ板面 素地B種 多湿部</v>
          </cell>
          <cell r="G2358" t="str">
            <v>㎡</v>
          </cell>
        </row>
        <row r="2359">
          <cell r="B2359" t="str">
            <v>161-09</v>
          </cell>
          <cell r="C2359" t="str">
            <v>壁紙張り手間</v>
          </cell>
          <cell r="E2359" t="str">
            <v>天井 織物、紙程度 素地別途 一般部</v>
          </cell>
          <cell r="G2359" t="str">
            <v>㎡</v>
          </cell>
        </row>
        <row r="2360">
          <cell r="B2360" t="str">
            <v>161-10</v>
          </cell>
          <cell r="C2360" t="str">
            <v>壁紙張り手間</v>
          </cell>
          <cell r="E2360" t="str">
            <v>天井 織物、紙程度 素地別途 多湿部</v>
          </cell>
          <cell r="G2360" t="str">
            <v>㎡</v>
          </cell>
        </row>
        <row r="2361">
          <cell r="B2361" t="str">
            <v>161-11</v>
          </cell>
          <cell r="C2361" t="str">
            <v>壁紙張り手間</v>
          </cell>
          <cell r="E2361" t="str">
            <v>天井 織物、紙程度 ﾓﾙﾀﾙ面 素地B種 一般部</v>
          </cell>
          <cell r="G2361" t="str">
            <v>㎡</v>
          </cell>
        </row>
        <row r="2362">
          <cell r="B2362" t="str">
            <v>161-12</v>
          </cell>
          <cell r="C2362" t="str">
            <v>壁紙張り手間</v>
          </cell>
          <cell r="E2362" t="str">
            <v>天井 織物、紙程度 ﾓﾙﾀﾙ面 素地B種 多湿部</v>
          </cell>
          <cell r="G2362" t="str">
            <v>㎡</v>
          </cell>
        </row>
        <row r="2363">
          <cell r="B2363" t="str">
            <v>161-13</v>
          </cell>
          <cell r="C2363" t="str">
            <v>壁紙張り手間</v>
          </cell>
          <cell r="E2363" t="str">
            <v>天井 織物、紙程度 ｺﾝｸﾘｰﾄ面 素地B種 一般部</v>
          </cell>
          <cell r="G2363" t="str">
            <v>㎡</v>
          </cell>
        </row>
        <row r="2364">
          <cell r="B2364" t="str">
            <v>161-14</v>
          </cell>
          <cell r="C2364" t="str">
            <v>壁紙張り手間</v>
          </cell>
          <cell r="E2364" t="str">
            <v>天井 織物、紙程度 ﾎﾞｰﾄﾞ面 素地B種 一般部</v>
          </cell>
          <cell r="G2364" t="str">
            <v>㎡</v>
          </cell>
        </row>
        <row r="2365">
          <cell r="B2365" t="str">
            <v>162-01</v>
          </cell>
          <cell r="C2365" t="str">
            <v>壁紙張り手間</v>
          </cell>
          <cell r="E2365" t="str">
            <v>天井 織物、紙程度 ﾎﾞｰﾄﾞ面 素地B種 多湿部</v>
          </cell>
          <cell r="G2365" t="str">
            <v>㎡</v>
          </cell>
        </row>
        <row r="2366">
          <cell r="B2366" t="str">
            <v>162-02</v>
          </cell>
          <cell r="C2366" t="str">
            <v>壁紙張り手間</v>
          </cell>
          <cell r="E2366" t="str">
            <v>天井 織物、紙程度 けいｶﾙ板面 素地B種 一般部</v>
          </cell>
          <cell r="G2366" t="str">
            <v>㎡</v>
          </cell>
        </row>
        <row r="2367">
          <cell r="B2367" t="str">
            <v>162-03</v>
          </cell>
          <cell r="C2367" t="str">
            <v>壁紙張り手間</v>
          </cell>
          <cell r="E2367" t="str">
            <v>天井 織物、紙程度 けいｶﾙ板面 素地B種 多湿部</v>
          </cell>
          <cell r="G2367" t="str">
            <v>㎡</v>
          </cell>
        </row>
        <row r="2368">
          <cell r="B2368" t="str">
            <v>162-04</v>
          </cell>
          <cell r="C2368" t="str">
            <v>壁紙張り手間</v>
          </cell>
          <cell r="E2368" t="str">
            <v>天井 ﾌﾟﾗｽﾁｯｸ程度 素地別途 一般部</v>
          </cell>
          <cell r="G2368" t="str">
            <v>㎡</v>
          </cell>
        </row>
        <row r="2369">
          <cell r="B2369" t="str">
            <v>162-05</v>
          </cell>
          <cell r="C2369" t="str">
            <v>壁紙張り手間</v>
          </cell>
          <cell r="E2369" t="str">
            <v>天井 ﾌﾟﾗｽﾁｯｸ程度 素地別途 多湿部</v>
          </cell>
          <cell r="G2369" t="str">
            <v>㎡</v>
          </cell>
        </row>
        <row r="2370">
          <cell r="B2370" t="str">
            <v>162-06</v>
          </cell>
          <cell r="C2370" t="str">
            <v>壁紙張り手間</v>
          </cell>
          <cell r="E2370" t="str">
            <v>天井 ﾌﾟﾗｽﾁｯｸ程度 ﾓﾙﾀﾙ面 素地B種 一般部</v>
          </cell>
          <cell r="G2370" t="str">
            <v>㎡</v>
          </cell>
        </row>
        <row r="2371">
          <cell r="B2371" t="str">
            <v>162-07</v>
          </cell>
          <cell r="C2371" t="str">
            <v>壁紙張り手間</v>
          </cell>
          <cell r="E2371" t="str">
            <v>天井 ﾌﾟﾗｽﾁｯｸ程度 ﾓﾙﾀﾙ面 素地B種 多湿部</v>
          </cell>
          <cell r="G2371" t="str">
            <v>㎡</v>
          </cell>
        </row>
        <row r="2372">
          <cell r="B2372" t="str">
            <v>162-08</v>
          </cell>
          <cell r="C2372" t="str">
            <v>壁紙張り手間</v>
          </cell>
          <cell r="E2372" t="str">
            <v>天井 ﾌﾟﾗｽﾁｯｸ程度 ｺﾝｸﾘｰﾄ面 素地B種 一般部</v>
          </cell>
          <cell r="G2372" t="str">
            <v>㎡</v>
          </cell>
        </row>
        <row r="2373">
          <cell r="B2373" t="str">
            <v>162-09</v>
          </cell>
          <cell r="C2373" t="str">
            <v>壁紙張り手間</v>
          </cell>
          <cell r="E2373" t="str">
            <v>天井 ﾌﾟﾗｽﾁｯｸ程度 ﾎﾞｰﾄﾞ面 素地B種 一般部</v>
          </cell>
          <cell r="G2373" t="str">
            <v>㎡</v>
          </cell>
        </row>
        <row r="2374">
          <cell r="B2374" t="str">
            <v>162-10</v>
          </cell>
          <cell r="C2374" t="str">
            <v>壁紙張り手間</v>
          </cell>
          <cell r="E2374" t="str">
            <v>天井 ﾌﾟﾗｽﾁｯｸ程度 ﾎﾞｰﾄﾞ面 素地B種 多湿部</v>
          </cell>
          <cell r="G2374" t="str">
            <v>㎡</v>
          </cell>
        </row>
        <row r="2375">
          <cell r="B2375" t="str">
            <v>162-11</v>
          </cell>
          <cell r="C2375" t="str">
            <v>壁紙張り手間</v>
          </cell>
          <cell r="E2375" t="str">
            <v>天井 ﾌﾟﾗｽﾁｯｸ程度 けいｶﾙ板面 素地B種 一般部</v>
          </cell>
          <cell r="G2375" t="str">
            <v>㎡</v>
          </cell>
        </row>
        <row r="2376">
          <cell r="B2376" t="str">
            <v>162-12</v>
          </cell>
          <cell r="C2376" t="str">
            <v>壁紙張り手間</v>
          </cell>
          <cell r="E2376" t="str">
            <v>天井 ﾌﾟﾗｽﾁｯｸ程度 けいｶﾙ板面 素地B種 多湿部</v>
          </cell>
          <cell r="G2376" t="str">
            <v>㎡</v>
          </cell>
        </row>
        <row r="2377">
          <cell r="B2377" t="str">
            <v>162-13</v>
          </cell>
          <cell r="C2377" t="str">
            <v>天井ﾎﾞｰﾄﾞ切込み</v>
          </cell>
          <cell r="D2377" t="str">
            <v/>
          </cell>
          <cell r="E2377" t="str">
            <v>150角、150φ以下</v>
          </cell>
          <cell r="F2377" t="str">
            <v/>
          </cell>
          <cell r="G2377" t="str">
            <v>か所</v>
          </cell>
        </row>
        <row r="2378">
          <cell r="B2378" t="str">
            <v>162-14</v>
          </cell>
        </row>
        <row r="2379">
          <cell r="B2379" t="str">
            <v>163-01</v>
          </cell>
          <cell r="C2379" t="str">
            <v>天井ﾎﾞｰﾄﾞ切込み</v>
          </cell>
          <cell r="D2379" t="str">
            <v/>
          </cell>
          <cell r="E2379" t="str">
            <v>300角、300φ以下</v>
          </cell>
          <cell r="F2379" t="str">
            <v/>
          </cell>
          <cell r="G2379" t="str">
            <v>か所</v>
          </cell>
        </row>
        <row r="2380">
          <cell r="B2380" t="str">
            <v>163-02</v>
          </cell>
          <cell r="C2380" t="str">
            <v>天井ﾎﾞｰﾄﾞ切込み</v>
          </cell>
          <cell r="D2380" t="str">
            <v/>
          </cell>
          <cell r="E2380" t="str">
            <v>450角、450φ以下</v>
          </cell>
          <cell r="F2380" t="str">
            <v/>
          </cell>
          <cell r="G2380" t="str">
            <v>か所</v>
          </cell>
        </row>
        <row r="2381">
          <cell r="B2381" t="str">
            <v>163-03</v>
          </cell>
          <cell r="C2381" t="str">
            <v>天井ﾎﾞｰﾄﾞ切込み</v>
          </cell>
          <cell r="D2381" t="str">
            <v/>
          </cell>
          <cell r="E2381" t="str">
            <v>650角、650φ以下</v>
          </cell>
          <cell r="F2381" t="str">
            <v/>
          </cell>
          <cell r="G2381" t="str">
            <v>か所</v>
          </cell>
        </row>
        <row r="2382">
          <cell r="B2382" t="str">
            <v>163-04</v>
          </cell>
          <cell r="C2382" t="str">
            <v>天井ﾎﾞｰﾄﾞ切込み</v>
          </cell>
          <cell r="D2382" t="str">
            <v/>
          </cell>
          <cell r="E2382" t="str">
            <v>900角、900φ以下</v>
          </cell>
          <cell r="F2382" t="str">
            <v/>
          </cell>
          <cell r="G2382" t="str">
            <v>か所</v>
          </cell>
        </row>
        <row r="2383">
          <cell r="B2383" t="str">
            <v>163-05</v>
          </cell>
          <cell r="C2383" t="str">
            <v>天井ﾎﾞｰﾄﾞ切込み</v>
          </cell>
          <cell r="D2383" t="str">
            <v/>
          </cell>
          <cell r="E2383" t="str">
            <v>1300角、1300φ以下</v>
          </cell>
          <cell r="F2383" t="str">
            <v/>
          </cell>
          <cell r="G2383" t="str">
            <v>か所</v>
          </cell>
        </row>
        <row r="2384">
          <cell r="B2384" t="str">
            <v>163-06</v>
          </cell>
          <cell r="C2384" t="str">
            <v>天井ﾎﾞｰﾄﾞ切込み</v>
          </cell>
          <cell r="D2384" t="str">
            <v/>
          </cell>
          <cell r="E2384" t="str">
            <v>300×1300以下</v>
          </cell>
          <cell r="F2384" t="str">
            <v/>
          </cell>
          <cell r="G2384" t="str">
            <v>か所</v>
          </cell>
        </row>
        <row r="2385">
          <cell r="B2385" t="str">
            <v>163-07</v>
          </cell>
          <cell r="C2385" t="str">
            <v>天井ﾎﾞｰﾄﾞ切込み</v>
          </cell>
          <cell r="D2385" t="str">
            <v/>
          </cell>
          <cell r="E2385" t="str">
            <v>300×2500以下</v>
          </cell>
          <cell r="F2385" t="str">
            <v/>
          </cell>
          <cell r="G2385" t="str">
            <v>か所</v>
          </cell>
        </row>
        <row r="2386">
          <cell r="B2386" t="str">
            <v>163-08</v>
          </cell>
          <cell r="C2386" t="str">
            <v>天井ﾎﾞｰﾄﾞ切込み</v>
          </cell>
          <cell r="D2386" t="str">
            <v/>
          </cell>
          <cell r="E2386" t="str">
            <v>300×3700以下</v>
          </cell>
          <cell r="F2386" t="str">
            <v/>
          </cell>
          <cell r="G2386" t="str">
            <v>か所</v>
          </cell>
        </row>
        <row r="2387">
          <cell r="B2387" t="str">
            <v>163-09</v>
          </cell>
          <cell r="C2387" t="str">
            <v>天井 木毛ｾﾒﾝﾄ板打込み</v>
          </cell>
          <cell r="D2387" t="str">
            <v/>
          </cell>
          <cell r="E2387" t="str">
            <v>普通NW 厚15</v>
          </cell>
          <cell r="F2387" t="str">
            <v/>
          </cell>
          <cell r="G2387" t="str">
            <v>㎡</v>
          </cell>
        </row>
        <row r="2388">
          <cell r="B2388" t="str">
            <v>163-10</v>
          </cell>
          <cell r="C2388" t="str">
            <v>天井 木毛ｾﾒﾝﾄ板打込み</v>
          </cell>
          <cell r="D2388" t="str">
            <v/>
          </cell>
          <cell r="E2388" t="str">
            <v>普通NW 厚20</v>
          </cell>
          <cell r="F2388" t="str">
            <v/>
          </cell>
          <cell r="G2388" t="str">
            <v>㎡</v>
          </cell>
        </row>
        <row r="2389">
          <cell r="B2389" t="str">
            <v>163-11</v>
          </cell>
          <cell r="C2389" t="str">
            <v>天井 木毛ｾﾒﾝﾄ板打込み</v>
          </cell>
          <cell r="D2389" t="str">
            <v/>
          </cell>
          <cell r="E2389" t="str">
            <v>普通NW 厚25</v>
          </cell>
          <cell r="F2389" t="str">
            <v/>
          </cell>
          <cell r="G2389" t="str">
            <v>㎡</v>
          </cell>
        </row>
        <row r="2390">
          <cell r="B2390" t="str">
            <v>163-12</v>
          </cell>
          <cell r="C2390" t="str">
            <v>天井 木毛ｾﾒﾝﾄ板打込み</v>
          </cell>
          <cell r="D2390" t="str">
            <v/>
          </cell>
          <cell r="E2390" t="str">
            <v>普通NW 厚30</v>
          </cell>
          <cell r="F2390" t="str">
            <v/>
          </cell>
          <cell r="G2390" t="str">
            <v>㎡</v>
          </cell>
        </row>
        <row r="2391">
          <cell r="B2391" t="str">
            <v>163-13</v>
          </cell>
          <cell r="C2391" t="str">
            <v>天井 木毛ｾﾒﾝﾄ板打込み</v>
          </cell>
          <cell r="D2391" t="str">
            <v/>
          </cell>
          <cell r="E2391" t="str">
            <v>普通NW 厚40</v>
          </cell>
          <cell r="F2391" t="str">
            <v/>
          </cell>
          <cell r="G2391" t="str">
            <v>㎡</v>
          </cell>
        </row>
        <row r="2392">
          <cell r="B2392" t="str">
            <v>163-14</v>
          </cell>
          <cell r="C2392" t="str">
            <v>天井 木毛ｾﾒﾝﾄ板打込み</v>
          </cell>
          <cell r="D2392" t="str">
            <v/>
          </cell>
          <cell r="E2392" t="str">
            <v>普通NW 厚50</v>
          </cell>
          <cell r="F2392" t="str">
            <v/>
          </cell>
          <cell r="G2392" t="str">
            <v>㎡</v>
          </cell>
        </row>
        <row r="2393">
          <cell r="B2393" t="str">
            <v>164-01</v>
          </cell>
          <cell r="C2393" t="str">
            <v>天井 木毛ｾﾒﾝﾄ板打込み</v>
          </cell>
          <cell r="E2393" t="str">
            <v>張り手間</v>
          </cell>
          <cell r="G2393" t="str">
            <v>㎡</v>
          </cell>
        </row>
        <row r="2394">
          <cell r="B2394" t="str">
            <v>164-02</v>
          </cell>
          <cell r="C2394" t="str">
            <v>壁 ﾎﾟﾘｽﾁﾚﾝﾌｫｰﾑ板</v>
          </cell>
          <cell r="D2394" t="str">
            <v/>
          </cell>
          <cell r="E2394" t="str">
            <v>厚さ25 打込み</v>
          </cell>
          <cell r="F2394" t="str">
            <v/>
          </cell>
          <cell r="G2394" t="str">
            <v>㎡</v>
          </cell>
        </row>
        <row r="2395">
          <cell r="B2395" t="str">
            <v>164-03</v>
          </cell>
          <cell r="C2395" t="str">
            <v>壁 ﾎﾟﾘｽﾁﾚﾝﾌｫｰﾑ板</v>
          </cell>
          <cell r="D2395" t="str">
            <v/>
          </cell>
          <cell r="E2395" t="str">
            <v>厚さ30 打込み</v>
          </cell>
          <cell r="F2395" t="str">
            <v/>
          </cell>
          <cell r="G2395" t="str">
            <v>㎡</v>
          </cell>
        </row>
        <row r="2396">
          <cell r="B2396" t="str">
            <v>164-04</v>
          </cell>
          <cell r="C2396" t="str">
            <v>壁 ﾎﾟﾘｽﾁﾚﾝﾌｫｰﾑ板</v>
          </cell>
          <cell r="D2396" t="str">
            <v/>
          </cell>
          <cell r="E2396" t="str">
            <v>厚さ40 打込み</v>
          </cell>
          <cell r="F2396" t="str">
            <v/>
          </cell>
          <cell r="G2396" t="str">
            <v>㎡</v>
          </cell>
        </row>
        <row r="2397">
          <cell r="B2397" t="str">
            <v>164-05</v>
          </cell>
          <cell r="C2397" t="str">
            <v>壁 ﾎﾟﾘｽﾁﾚﾝﾌｫｰﾑ板</v>
          </cell>
          <cell r="D2397" t="str">
            <v/>
          </cell>
          <cell r="E2397" t="str">
            <v>厚さ50 打込み</v>
          </cell>
          <cell r="F2397" t="str">
            <v/>
          </cell>
          <cell r="G2397" t="str">
            <v>㎡</v>
          </cell>
        </row>
        <row r="2398">
          <cell r="B2398" t="str">
            <v>164-06</v>
          </cell>
          <cell r="C2398" t="str">
            <v>天井 ﾎﾟﾘｽﾁﾚﾝﾌｫｰﾑ板</v>
          </cell>
          <cell r="D2398" t="str">
            <v/>
          </cell>
          <cell r="E2398" t="str">
            <v>厚さ25 打込み</v>
          </cell>
          <cell r="F2398" t="str">
            <v/>
          </cell>
          <cell r="G2398" t="str">
            <v>㎡</v>
          </cell>
        </row>
        <row r="2399">
          <cell r="B2399" t="str">
            <v>164-07</v>
          </cell>
          <cell r="C2399" t="str">
            <v>天井 ﾎﾟﾘｽﾁﾚﾝﾌｫｰﾑ板</v>
          </cell>
          <cell r="D2399" t="str">
            <v/>
          </cell>
          <cell r="E2399" t="str">
            <v>厚さ30 打込み</v>
          </cell>
          <cell r="F2399" t="str">
            <v/>
          </cell>
          <cell r="G2399" t="str">
            <v>㎡</v>
          </cell>
        </row>
        <row r="2400">
          <cell r="B2400" t="str">
            <v>164-08</v>
          </cell>
          <cell r="C2400" t="str">
            <v>天井 ﾎﾟﾘｽﾁﾚﾝﾌｫｰﾑ板</v>
          </cell>
          <cell r="D2400" t="str">
            <v/>
          </cell>
          <cell r="E2400" t="str">
            <v>厚さ40 打込み</v>
          </cell>
          <cell r="F2400" t="str">
            <v/>
          </cell>
          <cell r="G2400" t="str">
            <v>㎡</v>
          </cell>
        </row>
        <row r="2401">
          <cell r="B2401" t="str">
            <v>164-09</v>
          </cell>
          <cell r="C2401" t="str">
            <v>天井 ﾎﾟﾘｽﾁﾚﾝﾌｫｰﾑ板</v>
          </cell>
          <cell r="D2401" t="str">
            <v/>
          </cell>
          <cell r="E2401" t="str">
            <v>厚さ50 打込み</v>
          </cell>
          <cell r="F2401" t="str">
            <v/>
          </cell>
          <cell r="G2401" t="str">
            <v>㎡</v>
          </cell>
        </row>
        <row r="2402">
          <cell r="B2402" t="str">
            <v>164-10</v>
          </cell>
          <cell r="C2402" t="str">
            <v xml:space="preserve">ﾋﾞﾆﾙ床ｼｰﾄ </v>
          </cell>
          <cell r="E2402" t="str">
            <v>熱溶接</v>
          </cell>
          <cell r="G2402" t="str">
            <v>㎡</v>
          </cell>
        </row>
        <row r="2403">
          <cell r="B2403" t="str">
            <v>164-11</v>
          </cell>
          <cell r="C2403" t="str">
            <v>ALCパネル用特殊プラスター</v>
          </cell>
          <cell r="D2403" t="str">
            <v/>
          </cell>
          <cell r="E2403" t="str">
            <v>合成樹脂ｴﾏﾙｼﾞｮﾝﾌﾟﾗｽﾀｰ 厚さ3mm</v>
          </cell>
          <cell r="G2403" t="str">
            <v>㎡</v>
          </cell>
        </row>
        <row r="2404">
          <cell r="B2404" t="str">
            <v>164-12</v>
          </cell>
        </row>
        <row r="2405">
          <cell r="B2405" t="str">
            <v>164-13</v>
          </cell>
        </row>
        <row r="2406">
          <cell r="B2406" t="str">
            <v>164-14</v>
          </cell>
        </row>
        <row r="2407">
          <cell r="B2407" t="str">
            <v>165-01</v>
          </cell>
          <cell r="C2407" t="str">
            <v>ALCパネル用特殊プラスター</v>
          </cell>
          <cell r="D2407" t="str">
            <v/>
          </cell>
          <cell r="E2407" t="str">
            <v>ALC用骨材入石膏ﾌﾟﾗｽﾀｰ 厚さ5mm</v>
          </cell>
          <cell r="G2407" t="str">
            <v>㎡</v>
          </cell>
        </row>
        <row r="2408">
          <cell r="B2408" t="str">
            <v>165-02</v>
          </cell>
          <cell r="C2408" t="str">
            <v>ALCパネル用特殊プラスター</v>
          </cell>
          <cell r="D2408" t="str">
            <v/>
          </cell>
          <cell r="E2408" t="str">
            <v>ALC用骨材入石膏ﾌﾟﾗｽﾀｰ 厚さ7mm</v>
          </cell>
          <cell r="G2408" t="str">
            <v>㎡</v>
          </cell>
        </row>
        <row r="2409">
          <cell r="B2409" t="str">
            <v>165-03</v>
          </cell>
          <cell r="C2409" t="str">
            <v>床目地棒</v>
          </cell>
          <cell r="D2409" t="str">
            <v/>
          </cell>
          <cell r="E2409" t="str">
            <v>ｽﾃﾝﾚｽ製 3×9</v>
          </cell>
          <cell r="F2409" t="str">
            <v/>
          </cell>
          <cell r="G2409" t="str">
            <v>ｍ</v>
          </cell>
        </row>
        <row r="2410">
          <cell r="B2410" t="str">
            <v>165-04</v>
          </cell>
          <cell r="C2410" t="str">
            <v>床目地棒</v>
          </cell>
          <cell r="D2410" t="str">
            <v/>
          </cell>
          <cell r="E2410" t="str">
            <v>ｽﾃﾝﾚｽ製 3×12</v>
          </cell>
          <cell r="F2410" t="str">
            <v/>
          </cell>
          <cell r="G2410" t="str">
            <v>ｍ</v>
          </cell>
        </row>
        <row r="2411">
          <cell r="B2411" t="str">
            <v>165-05</v>
          </cell>
          <cell r="C2411" t="str">
            <v>床目地棒</v>
          </cell>
          <cell r="D2411" t="str">
            <v/>
          </cell>
          <cell r="E2411" t="str">
            <v>ｽﾃﾝﾚｽ製 4×12</v>
          </cell>
          <cell r="F2411" t="str">
            <v/>
          </cell>
          <cell r="G2411" t="str">
            <v>ｍ</v>
          </cell>
        </row>
        <row r="2412">
          <cell r="B2412" t="str">
            <v>165-06</v>
          </cell>
          <cell r="C2412" t="str">
            <v>床目地棒</v>
          </cell>
          <cell r="D2412" t="str">
            <v/>
          </cell>
          <cell r="E2412" t="str">
            <v>ｽﾃﾝﾚｽ製 5×12</v>
          </cell>
          <cell r="F2412" t="str">
            <v/>
          </cell>
          <cell r="G2412" t="str">
            <v>ｍ</v>
          </cell>
        </row>
        <row r="2413">
          <cell r="B2413" t="str">
            <v>165-07</v>
          </cell>
          <cell r="C2413" t="str">
            <v>床目地棒</v>
          </cell>
          <cell r="D2413" t="str">
            <v/>
          </cell>
          <cell r="E2413" t="str">
            <v>ｽﾃﾝﾚｽ製 6×15</v>
          </cell>
          <cell r="F2413" t="str">
            <v/>
          </cell>
          <cell r="G2413" t="str">
            <v>ｍ</v>
          </cell>
        </row>
        <row r="2414">
          <cell r="B2414" t="str">
            <v>165-08</v>
          </cell>
          <cell r="C2414" t="str">
            <v>階段滑り止め</v>
          </cell>
          <cell r="D2414" t="str">
            <v/>
          </cell>
          <cell r="E2414" t="str">
            <v>ｽﾃﾝﾚｽ製 ｴﾝﾄﾞ無し 幅30</v>
          </cell>
          <cell r="F2414" t="str">
            <v/>
          </cell>
          <cell r="G2414" t="str">
            <v>ｍ</v>
          </cell>
        </row>
        <row r="2415">
          <cell r="B2415" t="str">
            <v>165-09</v>
          </cell>
          <cell r="C2415" t="str">
            <v>階段滑り止め</v>
          </cell>
          <cell r="D2415" t="str">
            <v/>
          </cell>
          <cell r="E2415" t="str">
            <v>ｽﾃﾝﾚｽ製 ｴﾝﾄﾞ無し 幅35</v>
          </cell>
          <cell r="F2415" t="str">
            <v/>
          </cell>
          <cell r="G2415" t="str">
            <v>ｍ</v>
          </cell>
        </row>
        <row r="2416">
          <cell r="B2416" t="str">
            <v>165-10</v>
          </cell>
          <cell r="C2416" t="str">
            <v>階段滑り止め</v>
          </cell>
          <cell r="D2416" t="str">
            <v/>
          </cell>
          <cell r="E2416" t="str">
            <v>ｽﾃﾝﾚｽ製 ｴﾝﾄﾞ無し 幅40</v>
          </cell>
          <cell r="F2416" t="str">
            <v/>
          </cell>
          <cell r="G2416" t="str">
            <v>ｍ</v>
          </cell>
        </row>
        <row r="2417">
          <cell r="B2417" t="str">
            <v>165-11</v>
          </cell>
          <cell r="C2417" t="str">
            <v>流　し　台</v>
          </cell>
          <cell r="D2417" t="str">
            <v/>
          </cell>
          <cell r="E2417" t="str">
            <v>BL型 幅1200</v>
          </cell>
          <cell r="F2417" t="str">
            <v/>
          </cell>
          <cell r="G2417" t="str">
            <v>か所</v>
          </cell>
        </row>
        <row r="2418">
          <cell r="B2418" t="str">
            <v>165-12</v>
          </cell>
          <cell r="C2418" t="str">
            <v>流　し　台</v>
          </cell>
          <cell r="D2418" t="str">
            <v/>
          </cell>
          <cell r="E2418" t="str">
            <v>BL型 幅1500</v>
          </cell>
          <cell r="F2418" t="str">
            <v/>
          </cell>
          <cell r="G2418" t="str">
            <v>か所</v>
          </cell>
        </row>
        <row r="2419">
          <cell r="B2419" t="str">
            <v>165-13</v>
          </cell>
        </row>
        <row r="2420">
          <cell r="B2420" t="str">
            <v>165-14</v>
          </cell>
        </row>
        <row r="2421">
          <cell r="B2421" t="str">
            <v>166-01</v>
          </cell>
          <cell r="C2421" t="str">
            <v>流　し　台</v>
          </cell>
          <cell r="D2421" t="str">
            <v/>
          </cell>
          <cell r="E2421" t="str">
            <v>BL型 幅1800</v>
          </cell>
          <cell r="F2421" t="str">
            <v/>
          </cell>
          <cell r="G2421" t="str">
            <v>か所</v>
          </cell>
        </row>
        <row r="2422">
          <cell r="B2422" t="str">
            <v>166-02</v>
          </cell>
          <cell r="C2422" t="str">
            <v>コ ン ロ 台</v>
          </cell>
          <cell r="D2422" t="str">
            <v/>
          </cell>
          <cell r="E2422" t="str">
            <v>BL型 幅600</v>
          </cell>
          <cell r="F2422" t="str">
            <v/>
          </cell>
          <cell r="G2422" t="str">
            <v>か所</v>
          </cell>
        </row>
        <row r="2423">
          <cell r="B2423" t="str">
            <v>166-03</v>
          </cell>
          <cell r="C2423" t="str">
            <v>コ ン ロ 台</v>
          </cell>
          <cell r="D2423" t="str">
            <v/>
          </cell>
          <cell r="E2423" t="str">
            <v>BL型 幅700</v>
          </cell>
          <cell r="F2423" t="str">
            <v/>
          </cell>
          <cell r="G2423" t="str">
            <v>か所</v>
          </cell>
        </row>
        <row r="2424">
          <cell r="B2424" t="str">
            <v>166-04</v>
          </cell>
          <cell r="C2424" t="str">
            <v>つ り 戸 棚</v>
          </cell>
          <cell r="D2424" t="str">
            <v/>
          </cell>
          <cell r="E2424" t="str">
            <v>幅 900</v>
          </cell>
          <cell r="F2424" t="str">
            <v/>
          </cell>
          <cell r="G2424" t="str">
            <v>か所</v>
          </cell>
        </row>
        <row r="2425">
          <cell r="B2425" t="str">
            <v>166-05</v>
          </cell>
          <cell r="C2425" t="str">
            <v>つ り 戸 棚</v>
          </cell>
          <cell r="D2425" t="str">
            <v/>
          </cell>
          <cell r="E2425" t="str">
            <v>幅 1200</v>
          </cell>
          <cell r="F2425" t="str">
            <v/>
          </cell>
          <cell r="G2425" t="str">
            <v>か所</v>
          </cell>
        </row>
        <row r="2426">
          <cell r="B2426" t="str">
            <v>166-06</v>
          </cell>
          <cell r="C2426" t="str">
            <v>水 切 り 棚</v>
          </cell>
          <cell r="D2426" t="str">
            <v/>
          </cell>
          <cell r="E2426" t="str">
            <v>ｽﾃﾝﾚｽ製 1200(1段)</v>
          </cell>
          <cell r="F2426" t="str">
            <v/>
          </cell>
          <cell r="G2426" t="str">
            <v>か所</v>
          </cell>
        </row>
        <row r="2427">
          <cell r="B2427" t="str">
            <v>166-07</v>
          </cell>
          <cell r="C2427" t="str">
            <v>水 切 り 棚</v>
          </cell>
          <cell r="D2427" t="str">
            <v/>
          </cell>
          <cell r="E2427" t="str">
            <v>ｽﾃﾝﾚｽ製 1200(2段)</v>
          </cell>
          <cell r="F2427" t="str">
            <v/>
          </cell>
          <cell r="G2427" t="str">
            <v>か所</v>
          </cell>
        </row>
        <row r="2428">
          <cell r="B2428" t="str">
            <v>166-08</v>
          </cell>
          <cell r="C2428" t="str">
            <v>室名札（教室用）</v>
          </cell>
          <cell r="D2428" t="str">
            <v/>
          </cell>
          <cell r="E2428" t="str">
            <v>265×80 平付型</v>
          </cell>
          <cell r="F2428" t="str">
            <v/>
          </cell>
          <cell r="G2428" t="str">
            <v>個</v>
          </cell>
        </row>
        <row r="2429">
          <cell r="B2429" t="str">
            <v>166-09</v>
          </cell>
          <cell r="C2429" t="str">
            <v>室名札（教室用）</v>
          </cell>
          <cell r="D2429" t="str">
            <v/>
          </cell>
          <cell r="E2429" t="str">
            <v>265×80 突出型</v>
          </cell>
          <cell r="F2429" t="str">
            <v/>
          </cell>
          <cell r="G2429" t="str">
            <v>個</v>
          </cell>
        </row>
        <row r="2430">
          <cell r="B2430" t="str">
            <v>166-10</v>
          </cell>
          <cell r="C2430" t="str">
            <v>ﾌﾞﾗｲﾝﾄﾞ取付手間</v>
          </cell>
          <cell r="D2430" t="str">
            <v/>
          </cell>
          <cell r="E2430" t="str">
            <v>よこ型 25-35mm</v>
          </cell>
          <cell r="F2430" t="str">
            <v/>
          </cell>
          <cell r="G2430" t="str">
            <v>㎡</v>
          </cell>
        </row>
        <row r="2431">
          <cell r="B2431" t="str">
            <v>166-11</v>
          </cell>
          <cell r="C2431" t="str">
            <v>ﾌﾞﾗｲﾝﾄﾞ取付手間</v>
          </cell>
          <cell r="D2431" t="str">
            <v/>
          </cell>
          <cell r="E2431" t="str">
            <v>よこ型 80-100mm</v>
          </cell>
          <cell r="F2431" t="str">
            <v/>
          </cell>
          <cell r="G2431" t="str">
            <v>㎡</v>
          </cell>
        </row>
        <row r="2432">
          <cell r="B2432" t="str">
            <v>166-12</v>
          </cell>
        </row>
        <row r="2433">
          <cell r="B2433" t="str">
            <v>166-13</v>
          </cell>
        </row>
        <row r="2434">
          <cell r="B2434" t="str">
            <v>166-14</v>
          </cell>
        </row>
        <row r="2435">
          <cell r="B2435" t="str">
            <v>167-01</v>
          </cell>
          <cell r="C2435" t="str">
            <v>黒　　板</v>
          </cell>
          <cell r="D2435" t="str">
            <v/>
          </cell>
          <cell r="E2435" t="str">
            <v>3,600×1,200 平面 ｸﾘｰﾅｰ有</v>
          </cell>
          <cell r="F2435" t="str">
            <v/>
          </cell>
          <cell r="G2435" t="str">
            <v>個</v>
          </cell>
        </row>
        <row r="2436">
          <cell r="B2436" t="str">
            <v>167-02</v>
          </cell>
          <cell r="C2436" t="str">
            <v>黒　　板</v>
          </cell>
          <cell r="E2436" t="str">
            <v>3,600×1,200 平面 ｸﾘｰﾅｰ無</v>
          </cell>
          <cell r="G2436" t="str">
            <v>個</v>
          </cell>
        </row>
        <row r="2437">
          <cell r="B2437" t="str">
            <v>167-03</v>
          </cell>
          <cell r="C2437" t="str">
            <v>黒　　板</v>
          </cell>
          <cell r="E2437" t="str">
            <v>3,600×1,200 曲面 ｸﾘｰﾅｰ有</v>
          </cell>
          <cell r="G2437" t="str">
            <v>個</v>
          </cell>
        </row>
        <row r="2438">
          <cell r="B2438" t="str">
            <v>167-04</v>
          </cell>
          <cell r="C2438" t="str">
            <v>黒　　板</v>
          </cell>
          <cell r="E2438" t="str">
            <v>3,600×1,200 曲面 ｸﾘｰﾅｰ無</v>
          </cell>
          <cell r="G2438" t="str">
            <v>個</v>
          </cell>
        </row>
        <row r="2439">
          <cell r="B2439" t="str">
            <v>167-05</v>
          </cell>
          <cell r="C2439" t="str">
            <v>黒　　板</v>
          </cell>
          <cell r="E2439" t="str">
            <v>1,800×900 平面 ｸﾘｰﾅｰ無</v>
          </cell>
          <cell r="G2439" t="str">
            <v>個</v>
          </cell>
        </row>
        <row r="2440">
          <cell r="B2440" t="str">
            <v>167-06</v>
          </cell>
          <cell r="C2440" t="str">
            <v>行事用黒板（月毎）</v>
          </cell>
          <cell r="D2440" t="str">
            <v/>
          </cell>
          <cell r="E2440" t="str">
            <v>3,600×1,200 ｸﾘｰﾅｰ有</v>
          </cell>
          <cell r="F2440" t="str">
            <v/>
          </cell>
          <cell r="G2440" t="str">
            <v>個</v>
          </cell>
        </row>
        <row r="2441">
          <cell r="B2441" t="str">
            <v>167-07</v>
          </cell>
          <cell r="C2441" t="str">
            <v>行事用黒板（月毎）</v>
          </cell>
          <cell r="D2441" t="str">
            <v/>
          </cell>
          <cell r="E2441" t="str">
            <v>3,600×1,200 ｸﾘｰﾅｰ無</v>
          </cell>
          <cell r="F2441" t="str">
            <v/>
          </cell>
          <cell r="G2441" t="str">
            <v>個</v>
          </cell>
        </row>
        <row r="2442">
          <cell r="B2442" t="str">
            <v>167-08</v>
          </cell>
          <cell r="C2442" t="str">
            <v>掲 示 板</v>
          </cell>
          <cell r="D2442" t="str">
            <v/>
          </cell>
          <cell r="E2442" t="str">
            <v>1,200×1,500</v>
          </cell>
          <cell r="F2442" t="str">
            <v/>
          </cell>
          <cell r="G2442" t="str">
            <v>個</v>
          </cell>
        </row>
        <row r="2443">
          <cell r="B2443" t="str">
            <v>167-09</v>
          </cell>
          <cell r="C2443" t="str">
            <v>ｱｽﾌｧﾙﾄ舗装</v>
          </cell>
          <cell r="E2443" t="str">
            <v>A-5-10 再生密粒 再生ｸﾗｯｼｬﾗﾝ 特に狭い場合 人力</v>
          </cell>
          <cell r="G2443" t="str">
            <v>㎡</v>
          </cell>
        </row>
        <row r="2444">
          <cell r="B2444" t="str">
            <v>167-10</v>
          </cell>
          <cell r="C2444" t="str">
            <v>ｱｽﾌｧﾙﾄ舗装</v>
          </cell>
          <cell r="E2444" t="str">
            <v>A-5-10 再生密粒 再生ｸﾗｯｼｬﾗﾝ 500㎡未満</v>
          </cell>
          <cell r="G2444" t="str">
            <v>㎡</v>
          </cell>
        </row>
        <row r="2445">
          <cell r="B2445" t="str">
            <v>167-11</v>
          </cell>
          <cell r="C2445" t="str">
            <v>ｱｽﾌｧﾙﾄ舗装</v>
          </cell>
          <cell r="E2445" t="str">
            <v>A-5-10 再生密粒 再生ｸﾗｯｼｬﾗﾝ 500-1000㎡未満</v>
          </cell>
          <cell r="G2445" t="str">
            <v>㎡</v>
          </cell>
        </row>
        <row r="2446">
          <cell r="B2446" t="str">
            <v>167-12</v>
          </cell>
          <cell r="C2446" t="str">
            <v>ｱｽﾌｧﾙﾄ舗装</v>
          </cell>
          <cell r="E2446" t="str">
            <v>A-5-10 再生密粒 再生ｸﾗｯｼｬﾗﾝ 1000-2500㎡未満</v>
          </cell>
          <cell r="G2446" t="str">
            <v>㎡</v>
          </cell>
        </row>
        <row r="2447">
          <cell r="B2447" t="str">
            <v>167-13</v>
          </cell>
          <cell r="C2447" t="str">
            <v>ｱｽﾌｧﾙﾄ舗装</v>
          </cell>
          <cell r="E2447" t="str">
            <v>A-5-10 再生細粒 再生ｸﾗｯｼｬﾗﾝ 特に狭い場合 人力</v>
          </cell>
          <cell r="G2447" t="str">
            <v>㎡</v>
          </cell>
        </row>
        <row r="2448">
          <cell r="B2448" t="str">
            <v>167-14</v>
          </cell>
        </row>
        <row r="2449">
          <cell r="B2449" t="str">
            <v>168-01</v>
          </cell>
          <cell r="C2449" t="str">
            <v>ｱｽﾌｧﾙﾄ舗装</v>
          </cell>
          <cell r="E2449" t="str">
            <v>A-5-10 再生細粒 再生ｸﾗｯｼｬﾗﾝ 500㎡未満</v>
          </cell>
          <cell r="G2449" t="str">
            <v>㎡</v>
          </cell>
        </row>
        <row r="2450">
          <cell r="B2450" t="str">
            <v>168-02</v>
          </cell>
          <cell r="C2450" t="str">
            <v>ｱｽﾌｧﾙﾄ舗装</v>
          </cell>
          <cell r="E2450" t="str">
            <v>A-5-10 再生細粒 再生ｸﾗｯｼｬﾗﾝ 500-1000㎡未満</v>
          </cell>
          <cell r="G2450" t="str">
            <v>㎡</v>
          </cell>
        </row>
        <row r="2451">
          <cell r="B2451" t="str">
            <v>168-03</v>
          </cell>
          <cell r="C2451" t="str">
            <v>ｱｽﾌｧﾙﾄ舗装</v>
          </cell>
          <cell r="E2451" t="str">
            <v>A-5-10 再生細粒 再生ｸﾗｯｼｬﾗﾝ 1000-2500㎡未満</v>
          </cell>
          <cell r="G2451" t="str">
            <v>㎡</v>
          </cell>
        </row>
        <row r="2452">
          <cell r="B2452" t="str">
            <v>168-04</v>
          </cell>
          <cell r="C2452" t="str">
            <v>ｱｽﾌｧﾙﾄ舗装</v>
          </cell>
          <cell r="E2452" t="str">
            <v>A-5-15 再生密粒 再生ｸﾗｯｼｬﾗﾝ 特に狭い場合 人力</v>
          </cell>
          <cell r="G2452" t="str">
            <v>㎡</v>
          </cell>
        </row>
        <row r="2453">
          <cell r="B2453" t="str">
            <v>168-05</v>
          </cell>
          <cell r="C2453" t="str">
            <v>ｱｽﾌｧﾙﾄ舗装</v>
          </cell>
          <cell r="E2453" t="str">
            <v>A-5-15 再生密粒 再生ｸﾗｯｼｬﾗﾝ 500㎡未満</v>
          </cell>
          <cell r="G2453" t="str">
            <v>㎡</v>
          </cell>
        </row>
        <row r="2454">
          <cell r="B2454" t="str">
            <v>168-06</v>
          </cell>
          <cell r="C2454" t="str">
            <v>ｱｽﾌｧﾙﾄ舗装</v>
          </cell>
          <cell r="E2454" t="str">
            <v>A-5-15 再生密粒 再生ｸﾗｯｼｬﾗﾝ 500-1000㎡未満</v>
          </cell>
          <cell r="G2454" t="str">
            <v>㎡</v>
          </cell>
        </row>
        <row r="2455">
          <cell r="B2455" t="str">
            <v>168-07</v>
          </cell>
          <cell r="C2455" t="str">
            <v>ｱｽﾌｧﾙﾄ舗装</v>
          </cell>
          <cell r="E2455" t="str">
            <v>A-5-15 再生密粒 再生ｸﾗｯｼｬﾗﾝ 1000-2500㎡未満</v>
          </cell>
          <cell r="G2455" t="str">
            <v>㎡</v>
          </cell>
        </row>
        <row r="2456">
          <cell r="B2456" t="str">
            <v>168-08</v>
          </cell>
          <cell r="C2456" t="str">
            <v>ｱｽﾌｧﾙﾄ舗装</v>
          </cell>
          <cell r="E2456" t="str">
            <v>A-5-15 再生細粒 再生ｸﾗｯｼｬﾗﾝ 特に狭い場合 人力</v>
          </cell>
          <cell r="G2456" t="str">
            <v>㎡</v>
          </cell>
        </row>
        <row r="2457">
          <cell r="B2457" t="str">
            <v>168-09</v>
          </cell>
          <cell r="C2457" t="str">
            <v>ｱｽﾌｧﾙﾄ舗装</v>
          </cell>
          <cell r="E2457" t="str">
            <v>A-5-15 再生細粒 再生ｸﾗｯｼｬﾗﾝ 500㎡未満</v>
          </cell>
          <cell r="G2457" t="str">
            <v>㎡</v>
          </cell>
        </row>
        <row r="2458">
          <cell r="B2458" t="str">
            <v>168-10</v>
          </cell>
          <cell r="C2458" t="str">
            <v>ｱｽﾌｧﾙﾄ舗装</v>
          </cell>
          <cell r="E2458" t="str">
            <v>A-5-15 再生細粒 再生ｸﾗｯｼｬﾗﾝ 500-1000㎡未満</v>
          </cell>
          <cell r="G2458" t="str">
            <v>㎡</v>
          </cell>
        </row>
        <row r="2459">
          <cell r="B2459" t="str">
            <v>168-11</v>
          </cell>
          <cell r="C2459" t="str">
            <v>ｱｽﾌｧﾙﾄ舗装</v>
          </cell>
          <cell r="E2459" t="str">
            <v>A-5-15 再生細粒 再生ｸﾗｯｼｬﾗﾝ 1000-2500㎡未満</v>
          </cell>
          <cell r="G2459" t="str">
            <v>㎡</v>
          </cell>
        </row>
        <row r="2460">
          <cell r="B2460" t="str">
            <v>168-12</v>
          </cell>
          <cell r="C2460" t="str">
            <v>ｱｽﾌｧﾙﾄ舗装</v>
          </cell>
          <cell r="E2460" t="str">
            <v>A-5-25 再生密粒 再生ｸﾗｯｼｬﾗﾝ 特に狭い場合 人力</v>
          </cell>
          <cell r="G2460" t="str">
            <v>㎡</v>
          </cell>
        </row>
        <row r="2461">
          <cell r="B2461" t="str">
            <v>168-13</v>
          </cell>
          <cell r="C2461" t="str">
            <v>ｱｽﾌｧﾙﾄ舗装</v>
          </cell>
          <cell r="E2461" t="str">
            <v>A-5-25 再生密粒 再生ｸﾗｯｼｬﾗﾝ 500㎡未満</v>
          </cell>
          <cell r="G2461" t="str">
            <v>㎡</v>
          </cell>
        </row>
        <row r="2462">
          <cell r="B2462" t="str">
            <v>168-14</v>
          </cell>
          <cell r="C2462" t="str">
            <v>ｱｽﾌｧﾙﾄ舗装</v>
          </cell>
          <cell r="E2462" t="str">
            <v>A-5-25 再生密粒 再生ｸﾗｯｼｬﾗﾝ 500-1000㎡未満</v>
          </cell>
          <cell r="G2462" t="str">
            <v>㎡</v>
          </cell>
        </row>
        <row r="2463">
          <cell r="B2463" t="str">
            <v>169-01</v>
          </cell>
          <cell r="C2463" t="str">
            <v>ｱｽﾌｧﾙﾄ舗装</v>
          </cell>
          <cell r="E2463" t="str">
            <v>A-5-25 再生密粒 再生ｸﾗｯｼｬﾗﾝ 1000-2500㎡未満</v>
          </cell>
          <cell r="G2463" t="str">
            <v>㎡</v>
          </cell>
        </row>
        <row r="2464">
          <cell r="B2464" t="str">
            <v>169-02</v>
          </cell>
          <cell r="C2464" t="str">
            <v>ｱｽﾌｧﾙﾄ舗装</v>
          </cell>
          <cell r="E2464" t="str">
            <v>A-5-25 再生細粒 再生ｸﾗｯｼｬﾗﾝ 特に狭い場合 人力</v>
          </cell>
          <cell r="G2464" t="str">
            <v>㎡</v>
          </cell>
        </row>
        <row r="2465">
          <cell r="B2465" t="str">
            <v>169-03</v>
          </cell>
          <cell r="C2465" t="str">
            <v>ｱｽﾌｧﾙﾄ舗装</v>
          </cell>
          <cell r="E2465" t="str">
            <v>A-5-25 再生細粒 再生ｸﾗｯｼｬﾗﾝ 500㎡未満</v>
          </cell>
          <cell r="G2465" t="str">
            <v>㎡</v>
          </cell>
        </row>
        <row r="2466">
          <cell r="B2466" t="str">
            <v>169-04</v>
          </cell>
          <cell r="C2466" t="str">
            <v>ｱｽﾌｧﾙﾄ舗装</v>
          </cell>
          <cell r="E2466" t="str">
            <v>A-5-25 再生細粒 再生ｸﾗｯｼｬﾗﾝ 500-1000㎡未満</v>
          </cell>
          <cell r="G2466" t="str">
            <v>㎡</v>
          </cell>
        </row>
        <row r="2467">
          <cell r="B2467" t="str">
            <v>169-05</v>
          </cell>
          <cell r="C2467" t="str">
            <v>ｱｽﾌｧﾙﾄ舗装</v>
          </cell>
          <cell r="E2467" t="str">
            <v>A-5-25 再生細粒 再生ｸﾗｯｼｬﾗﾝ 1000-2500㎡未満</v>
          </cell>
          <cell r="G2467" t="str">
            <v>㎡</v>
          </cell>
        </row>
        <row r="2468">
          <cell r="B2468" t="str">
            <v>169-06</v>
          </cell>
          <cell r="C2468" t="str">
            <v>ｱｽﾌｧﾙﾄ舗装</v>
          </cell>
          <cell r="E2468" t="str">
            <v>A-5-35 再生密粒 再生ｸﾗｯｼｬﾗﾝ 特に狭い場合 人力</v>
          </cell>
          <cell r="G2468" t="str">
            <v>㎡</v>
          </cell>
        </row>
        <row r="2469">
          <cell r="B2469" t="str">
            <v>169-07</v>
          </cell>
          <cell r="C2469" t="str">
            <v>ｱｽﾌｧﾙﾄ舗装</v>
          </cell>
          <cell r="E2469" t="str">
            <v>A-5-35 再生密粒 再生ｸﾗｯｼｬﾗﾝ 500㎡未満</v>
          </cell>
          <cell r="G2469" t="str">
            <v>㎡</v>
          </cell>
        </row>
        <row r="2470">
          <cell r="B2470" t="str">
            <v>169-08</v>
          </cell>
          <cell r="C2470" t="str">
            <v>ｱｽﾌｧﾙﾄ舗装</v>
          </cell>
          <cell r="E2470" t="str">
            <v>A-5-35 再生密粒 再生ｸﾗｯｼｬﾗﾝ 500-1000㎡未満</v>
          </cell>
          <cell r="G2470" t="str">
            <v>㎡</v>
          </cell>
        </row>
        <row r="2471">
          <cell r="B2471" t="str">
            <v>169-09</v>
          </cell>
          <cell r="C2471" t="str">
            <v>ｱｽﾌｧﾙﾄ舗装</v>
          </cell>
          <cell r="E2471" t="str">
            <v>A-5-35 再生密粒 再生ｸﾗｯｼｬﾗﾝ 1000-2500㎡未満</v>
          </cell>
          <cell r="G2471" t="str">
            <v>㎡</v>
          </cell>
        </row>
        <row r="2472">
          <cell r="B2472" t="str">
            <v>169-10</v>
          </cell>
          <cell r="C2472" t="str">
            <v>ｱｽﾌｧﾙﾄ舗装</v>
          </cell>
          <cell r="E2472" t="str">
            <v>A-5-35 再生細粒 再生ｸﾗｯｼｬﾗﾝ 特に狭い場合 人力</v>
          </cell>
          <cell r="G2472" t="str">
            <v>㎡</v>
          </cell>
        </row>
        <row r="2473">
          <cell r="B2473" t="str">
            <v>169-11</v>
          </cell>
          <cell r="C2473" t="str">
            <v>ｱｽﾌｧﾙﾄ舗装</v>
          </cell>
          <cell r="E2473" t="str">
            <v>A-5-35 再生細粒 再生ｸﾗｯｼｬﾗﾝ 500㎡未満</v>
          </cell>
          <cell r="G2473" t="str">
            <v>㎡</v>
          </cell>
        </row>
        <row r="2474">
          <cell r="B2474" t="str">
            <v>169-12</v>
          </cell>
          <cell r="C2474" t="str">
            <v>ｱｽﾌｧﾙﾄ舗装</v>
          </cell>
          <cell r="E2474" t="str">
            <v>A-5-35 再生細粒 再生ｸﾗｯｼｬﾗﾝ 500-1000㎡未満</v>
          </cell>
          <cell r="G2474" t="str">
            <v>㎡</v>
          </cell>
        </row>
        <row r="2475">
          <cell r="B2475" t="str">
            <v>169-13</v>
          </cell>
          <cell r="C2475" t="str">
            <v>ｱｽﾌｧﾙﾄ舗装</v>
          </cell>
          <cell r="E2475" t="str">
            <v>A-5-35 再生細粒 再生ｸﾗｯｼｬﾗﾝ 1000-2500㎡未満</v>
          </cell>
          <cell r="G2475" t="str">
            <v>㎡</v>
          </cell>
        </row>
        <row r="2476">
          <cell r="B2476" t="str">
            <v>169-14</v>
          </cell>
          <cell r="C2476" t="str">
            <v>ｱｽﾌｧﾙﾄ舗装</v>
          </cell>
          <cell r="E2476" t="str">
            <v>A-8-10 再生密粒 再生ｸﾗｯｼｬﾗﾝ 特に狭い場合 人力</v>
          </cell>
          <cell r="G2476" t="str">
            <v>㎡</v>
          </cell>
        </row>
        <row r="2477">
          <cell r="B2477" t="str">
            <v>170-01</v>
          </cell>
          <cell r="C2477" t="str">
            <v>ｱｽﾌｧﾙﾄ舗装</v>
          </cell>
          <cell r="E2477" t="str">
            <v>A-8-10 再生密粒 再生ｸﾗｯｼｬﾗﾝ 500㎡未満</v>
          </cell>
          <cell r="G2477" t="str">
            <v>㎡</v>
          </cell>
        </row>
        <row r="2478">
          <cell r="B2478" t="str">
            <v>170-02</v>
          </cell>
          <cell r="C2478" t="str">
            <v>ｱｽﾌｧﾙﾄ舗装</v>
          </cell>
          <cell r="E2478" t="str">
            <v>A-8-10 再生密粒 再生ｸﾗｯｼｬﾗﾝ 500-1000㎡未満</v>
          </cell>
          <cell r="G2478" t="str">
            <v>㎡</v>
          </cell>
        </row>
        <row r="2479">
          <cell r="B2479" t="str">
            <v>170-03</v>
          </cell>
          <cell r="C2479" t="str">
            <v>ｱｽﾌｧﾙﾄ舗装</v>
          </cell>
          <cell r="E2479" t="str">
            <v>A-8-10 再生密粒 再生ｸﾗｯｼｬﾗﾝ 1000-2500㎡未満</v>
          </cell>
          <cell r="G2479" t="str">
            <v>㎡</v>
          </cell>
        </row>
        <row r="2480">
          <cell r="B2480" t="str">
            <v>170-04</v>
          </cell>
          <cell r="C2480" t="str">
            <v>ｱｽﾌｧﾙﾄ舗装</v>
          </cell>
          <cell r="E2480" t="str">
            <v>A-8-10 再生細粒 再生ｸﾗｯｼｬﾗﾝ 特に狭い場合 人力</v>
          </cell>
          <cell r="G2480" t="str">
            <v>㎡</v>
          </cell>
        </row>
        <row r="2481">
          <cell r="B2481" t="str">
            <v>170-05</v>
          </cell>
          <cell r="C2481" t="str">
            <v>ｱｽﾌｧﾙﾄ舗装</v>
          </cell>
          <cell r="E2481" t="str">
            <v>A-8-10 再生細粒 再生ｸﾗｯｼｬﾗﾝ 500㎡未満</v>
          </cell>
          <cell r="G2481" t="str">
            <v>㎡</v>
          </cell>
        </row>
        <row r="2482">
          <cell r="B2482" t="str">
            <v>170-06</v>
          </cell>
          <cell r="C2482" t="str">
            <v>ｱｽﾌｧﾙﾄ舗装</v>
          </cell>
          <cell r="E2482" t="str">
            <v>A-8-10 再生細粒 再生ｸﾗｯｼｬﾗﾝ 500-1000㎡未満</v>
          </cell>
          <cell r="G2482" t="str">
            <v>㎡</v>
          </cell>
        </row>
        <row r="2483">
          <cell r="B2483" t="str">
            <v>170-07</v>
          </cell>
          <cell r="C2483" t="str">
            <v>ｱｽﾌｧﾙﾄ舗装</v>
          </cell>
          <cell r="E2483" t="str">
            <v>A-8-10 再生細粒 再生ｸﾗｯｼｬﾗﾝ 1000-2500㎡未満</v>
          </cell>
          <cell r="G2483" t="str">
            <v>㎡</v>
          </cell>
        </row>
        <row r="2484">
          <cell r="B2484" t="str">
            <v>170-08</v>
          </cell>
          <cell r="C2484" t="str">
            <v>ｱｽﾌｧﾙﾄ舗装</v>
          </cell>
          <cell r="E2484" t="str">
            <v>A-8-15 再生密粒 再生ｸﾗｯｼｬﾗﾝ 特に狭い場合 人力</v>
          </cell>
          <cell r="G2484" t="str">
            <v>㎡</v>
          </cell>
        </row>
        <row r="2485">
          <cell r="B2485" t="str">
            <v>170-09</v>
          </cell>
          <cell r="C2485" t="str">
            <v>ｱｽﾌｧﾙﾄ舗装</v>
          </cell>
          <cell r="E2485" t="str">
            <v>A-8-15 再生密粒 再生ｸﾗｯｼｬﾗﾝ 500㎡未満</v>
          </cell>
          <cell r="G2485" t="str">
            <v>㎡</v>
          </cell>
        </row>
        <row r="2486">
          <cell r="B2486" t="str">
            <v>170-10</v>
          </cell>
          <cell r="C2486" t="str">
            <v>ｱｽﾌｧﾙﾄ舗装</v>
          </cell>
          <cell r="E2486" t="str">
            <v>A-8-15 再生密粒 再生ｸﾗｯｼｬﾗﾝ 500-1000㎡未満</v>
          </cell>
          <cell r="G2486" t="str">
            <v>㎡</v>
          </cell>
        </row>
        <row r="2487">
          <cell r="B2487" t="str">
            <v>170-11</v>
          </cell>
          <cell r="C2487" t="str">
            <v>ｱｽﾌｧﾙﾄ舗装</v>
          </cell>
          <cell r="E2487" t="str">
            <v>A-8-15 再生密粒 再生ｸﾗｯｼｬﾗﾝ 1000-2500㎡未満</v>
          </cell>
          <cell r="G2487" t="str">
            <v>㎡</v>
          </cell>
        </row>
        <row r="2488">
          <cell r="B2488" t="str">
            <v>170-12</v>
          </cell>
          <cell r="C2488" t="str">
            <v>ｱｽﾌｧﾙﾄ舗装</v>
          </cell>
          <cell r="E2488" t="str">
            <v>A-8-15 再生細粒 再生ｸﾗｯｼｬﾗﾝ 特に狭い場合 人力</v>
          </cell>
          <cell r="G2488" t="str">
            <v>㎡</v>
          </cell>
        </row>
        <row r="2489">
          <cell r="B2489" t="str">
            <v>170-13</v>
          </cell>
          <cell r="C2489" t="str">
            <v>ｱｽﾌｧﾙﾄ舗装</v>
          </cell>
          <cell r="E2489" t="str">
            <v>A-8-15 再生細粒 再生ｸﾗｯｼｬﾗﾝ 500㎡未満</v>
          </cell>
          <cell r="G2489" t="str">
            <v>㎡</v>
          </cell>
        </row>
        <row r="2490">
          <cell r="B2490" t="str">
            <v>170-14</v>
          </cell>
          <cell r="C2490" t="str">
            <v>ｱｽﾌｧﾙﾄ舗装</v>
          </cell>
          <cell r="E2490" t="str">
            <v>A-8-15 再生細粒 再生ｸﾗｯｼｬﾗﾝ 500-1000㎡未満</v>
          </cell>
          <cell r="G2490" t="str">
            <v>㎡</v>
          </cell>
        </row>
        <row r="2491">
          <cell r="B2491" t="str">
            <v>171-01</v>
          </cell>
          <cell r="C2491" t="str">
            <v>ｱｽﾌｧﾙﾄ舗装</v>
          </cell>
          <cell r="E2491" t="str">
            <v>A-8-15 再生細粒 再生ｸﾗｯｼｬﾗﾝ 1000-2500㎡未満</v>
          </cell>
          <cell r="G2491" t="str">
            <v>㎡</v>
          </cell>
        </row>
        <row r="2492">
          <cell r="B2492" t="str">
            <v>171-02</v>
          </cell>
          <cell r="C2492" t="str">
            <v>ｱｽﾌｧﾙﾄ舗装</v>
          </cell>
          <cell r="E2492" t="str">
            <v>A-8-25 再生密粒 再生ｸﾗｯｼｬﾗﾝ 特に狭い場合 人力</v>
          </cell>
          <cell r="G2492" t="str">
            <v>㎡</v>
          </cell>
        </row>
        <row r="2493">
          <cell r="B2493" t="str">
            <v>171-03</v>
          </cell>
          <cell r="C2493" t="str">
            <v>ｱｽﾌｧﾙﾄ舗装</v>
          </cell>
          <cell r="E2493" t="str">
            <v>A-8-25 再生密粒 再生ｸﾗｯｼｬﾗﾝ 500㎡未満</v>
          </cell>
          <cell r="G2493" t="str">
            <v>㎡</v>
          </cell>
        </row>
        <row r="2494">
          <cell r="B2494" t="str">
            <v>171-04</v>
          </cell>
          <cell r="C2494" t="str">
            <v>ｱｽﾌｧﾙﾄ舗装</v>
          </cell>
          <cell r="E2494" t="str">
            <v>A-8-25 再生密粒 再生ｸﾗｯｼｬﾗﾝ 500-1000㎡未満</v>
          </cell>
          <cell r="G2494" t="str">
            <v>㎡</v>
          </cell>
        </row>
        <row r="2495">
          <cell r="B2495" t="str">
            <v>171-05</v>
          </cell>
          <cell r="C2495" t="str">
            <v>ｱｽﾌｧﾙﾄ舗装</v>
          </cell>
          <cell r="E2495" t="str">
            <v>A-8-25 再生密粒 再生ｸﾗｯｼｬﾗﾝ 1000-2500㎡未満</v>
          </cell>
          <cell r="G2495" t="str">
            <v>㎡</v>
          </cell>
        </row>
        <row r="2496">
          <cell r="B2496" t="str">
            <v>171-06</v>
          </cell>
          <cell r="C2496" t="str">
            <v>ｱｽﾌｧﾙﾄ舗装</v>
          </cell>
          <cell r="E2496" t="str">
            <v>A-8-25 再生細粒 再生ｸﾗｯｼｬﾗﾝ 特に狭い場合 人力</v>
          </cell>
          <cell r="G2496" t="str">
            <v>㎡</v>
          </cell>
        </row>
        <row r="2497">
          <cell r="B2497" t="str">
            <v>171-07</v>
          </cell>
          <cell r="C2497" t="str">
            <v>ｱｽﾌｧﾙﾄ舗装</v>
          </cell>
          <cell r="E2497" t="str">
            <v>A-8-25 再生細粒 再生ｸﾗｯｼｬﾗﾝ 500㎡未満</v>
          </cell>
          <cell r="G2497" t="str">
            <v>㎡</v>
          </cell>
        </row>
        <row r="2498">
          <cell r="B2498" t="str">
            <v>171-08</v>
          </cell>
          <cell r="C2498" t="str">
            <v>ｱｽﾌｧﾙﾄ舗装</v>
          </cell>
          <cell r="E2498" t="str">
            <v>A-8-25 再生細粒 再生ｸﾗｯｼｬﾗﾝ 500-1000㎡未満</v>
          </cell>
          <cell r="G2498" t="str">
            <v>㎡</v>
          </cell>
        </row>
        <row r="2499">
          <cell r="B2499" t="str">
            <v>171-09</v>
          </cell>
          <cell r="C2499" t="str">
            <v>ｱｽﾌｧﾙﾄ舗装</v>
          </cell>
          <cell r="E2499" t="str">
            <v>A-8-25 再生細粒 再生ｸﾗｯｼｬﾗﾝ 1000-2500㎡未満</v>
          </cell>
          <cell r="G2499" t="str">
            <v>㎡</v>
          </cell>
        </row>
        <row r="2500">
          <cell r="B2500" t="str">
            <v>171-10</v>
          </cell>
          <cell r="C2500" t="str">
            <v>ｱｽﾌｧﾙﾄ舗装</v>
          </cell>
          <cell r="E2500" t="str">
            <v>A-8-35 再生密粒 再生ｸﾗｯｼｬﾗﾝ 特に狭い場合 人力</v>
          </cell>
          <cell r="G2500" t="str">
            <v>㎡</v>
          </cell>
        </row>
        <row r="2501">
          <cell r="B2501" t="str">
            <v>171-11</v>
          </cell>
          <cell r="C2501" t="str">
            <v>ｱｽﾌｧﾙﾄ舗装</v>
          </cell>
          <cell r="E2501" t="str">
            <v>A-8-35 再生密粒 再生ｸﾗｯｼｬﾗﾝ 500㎡未満</v>
          </cell>
          <cell r="G2501" t="str">
            <v>㎡</v>
          </cell>
        </row>
        <row r="2502">
          <cell r="B2502" t="str">
            <v>171-12</v>
          </cell>
          <cell r="C2502" t="str">
            <v>ｱｽﾌｧﾙﾄ舗装</v>
          </cell>
          <cell r="E2502" t="str">
            <v>A-8-35 再生密粒 再生ｸﾗｯｼｬﾗﾝ 500-1000㎡未満</v>
          </cell>
          <cell r="G2502" t="str">
            <v>㎡</v>
          </cell>
        </row>
        <row r="2503">
          <cell r="B2503" t="str">
            <v>171-13</v>
          </cell>
          <cell r="C2503" t="str">
            <v>ｱｽﾌｧﾙﾄ舗装</v>
          </cell>
          <cell r="E2503" t="str">
            <v>A-8-35 再生密粒 再生ｸﾗｯｼｬﾗﾝ 1000-2500㎡未満</v>
          </cell>
          <cell r="G2503" t="str">
            <v>㎡</v>
          </cell>
        </row>
        <row r="2504">
          <cell r="B2504" t="str">
            <v>171-14</v>
          </cell>
          <cell r="C2504" t="str">
            <v>ｱｽﾌｧﾙﾄ舗装</v>
          </cell>
          <cell r="E2504" t="str">
            <v>A-8-35 再生細粒 再生ｸﾗｯｼｬﾗﾝ 特に狭い場合 人力</v>
          </cell>
          <cell r="G2504" t="str">
            <v>㎡</v>
          </cell>
        </row>
        <row r="2505">
          <cell r="B2505" t="str">
            <v>172-01</v>
          </cell>
          <cell r="C2505" t="str">
            <v>ｱｽﾌｧﾙﾄ舗装</v>
          </cell>
          <cell r="E2505" t="str">
            <v>A-8-35 再生細粒 再生ｸﾗｯｼｬﾗﾝ 500㎡未満</v>
          </cell>
          <cell r="G2505" t="str">
            <v>㎡</v>
          </cell>
        </row>
        <row r="2506">
          <cell r="B2506" t="str">
            <v>172-02</v>
          </cell>
          <cell r="C2506" t="str">
            <v>ｱｽﾌｧﾙﾄ舗装</v>
          </cell>
          <cell r="E2506" t="str">
            <v>A-8-35 再生細粒 再生ｸﾗｯｼｬﾗﾝ 500-1000㎡未満</v>
          </cell>
          <cell r="G2506" t="str">
            <v>㎡</v>
          </cell>
        </row>
        <row r="2507">
          <cell r="B2507" t="str">
            <v>172-03</v>
          </cell>
          <cell r="C2507" t="str">
            <v>ｱｽﾌｧﾙﾄ舗装</v>
          </cell>
          <cell r="E2507" t="str">
            <v>A-8-35 再生細粒 再生ｸﾗｯｼｬﾗﾝ 1000-2500㎡未満</v>
          </cell>
          <cell r="G2507" t="str">
            <v>㎡</v>
          </cell>
        </row>
        <row r="2508">
          <cell r="B2508" t="str">
            <v>172-04</v>
          </cell>
          <cell r="C2508" t="str">
            <v>ｱｽﾌｧﾙﾄ舗装　歩道</v>
          </cell>
          <cell r="E2508" t="str">
            <v>A-3-10 再生密粒 再生ｸﾗｯｼｬﾗﾝ 人力</v>
          </cell>
          <cell r="G2508" t="str">
            <v>㎡</v>
          </cell>
        </row>
        <row r="2509">
          <cell r="B2509" t="str">
            <v>172-05</v>
          </cell>
          <cell r="C2509" t="str">
            <v>ｱｽﾌｧﾙﾄ舗装　歩道</v>
          </cell>
          <cell r="E2509" t="str">
            <v>A-3-10 再生細粒 再生ｸﾗｯｼｬﾗﾝ 人力</v>
          </cell>
          <cell r="G2509" t="str">
            <v>㎡</v>
          </cell>
        </row>
        <row r="2510">
          <cell r="B2510" t="str">
            <v>172-06</v>
          </cell>
          <cell r="C2510" t="str">
            <v>舗装敷きならし</v>
          </cell>
          <cell r="D2510" t="str">
            <v/>
          </cell>
          <cell r="E2510" t="str">
            <v/>
          </cell>
          <cell r="F2510" t="str">
            <v/>
          </cell>
          <cell r="G2510" t="str">
            <v>m3</v>
          </cell>
        </row>
        <row r="2511">
          <cell r="B2511" t="str">
            <v>172-07</v>
          </cell>
          <cell r="C2511" t="str">
            <v>舗装砂利地業</v>
          </cell>
          <cell r="D2511" t="str">
            <v/>
          </cell>
          <cell r="E2511" t="str">
            <v>再生ｸﾗｯｼｬｰﾗﾝ</v>
          </cell>
          <cell r="F2511" t="str">
            <v/>
          </cell>
          <cell r="G2511" t="str">
            <v>m3</v>
          </cell>
        </row>
        <row r="2512">
          <cell r="B2512" t="str">
            <v>172-08</v>
          </cell>
          <cell r="C2512" t="str">
            <v>舗装ﾓﾙﾀﾙ</v>
          </cell>
          <cell r="D2512" t="str">
            <v/>
          </cell>
          <cell r="E2512" t="str">
            <v>調合1:2</v>
          </cell>
          <cell r="F2512" t="str">
            <v/>
          </cell>
          <cell r="G2512" t="str">
            <v>m3</v>
          </cell>
        </row>
        <row r="2513">
          <cell r="B2513" t="str">
            <v>172-09</v>
          </cell>
          <cell r="C2513" t="str">
            <v>舗装無筋ｺﾝｸﾘｰﾄ</v>
          </cell>
          <cell r="D2513" t="str">
            <v/>
          </cell>
          <cell r="E2513" t="str">
            <v>基礎ｺﾝｸﾘｰﾄ</v>
          </cell>
          <cell r="F2513" t="str">
            <v/>
          </cell>
          <cell r="G2513" t="str">
            <v>m3</v>
          </cell>
        </row>
        <row r="2514">
          <cell r="B2514" t="str">
            <v>172-10</v>
          </cell>
          <cell r="C2514" t="str">
            <v>舗装ｺﾝｸﾘｰﾄ</v>
          </cell>
          <cell r="D2514" t="str">
            <v/>
          </cell>
          <cell r="E2514" t="str">
            <v>こて押え</v>
          </cell>
          <cell r="F2514" t="str">
            <v/>
          </cell>
          <cell r="G2514" t="str">
            <v>㎡</v>
          </cell>
        </row>
        <row r="2515">
          <cell r="B2515" t="str">
            <v>172-11</v>
          </cell>
          <cell r="C2515" t="str">
            <v>舗 装 鉄 筋</v>
          </cell>
          <cell r="D2515" t="str">
            <v/>
          </cell>
          <cell r="E2515" t="str">
            <v>SD295 D10</v>
          </cell>
          <cell r="F2515" t="str">
            <v/>
          </cell>
          <cell r="G2515" t="str">
            <v>ｔ</v>
          </cell>
        </row>
        <row r="2516">
          <cell r="B2516" t="str">
            <v>172-12</v>
          </cell>
          <cell r="C2516" t="str">
            <v>舗装普通ｺﾝｸﾘｰﾄ</v>
          </cell>
          <cell r="D2516" t="str">
            <v/>
          </cell>
          <cell r="E2516" t="str">
            <v/>
          </cell>
          <cell r="F2516" t="str">
            <v/>
          </cell>
          <cell r="G2516" t="str">
            <v>m3</v>
          </cell>
        </row>
        <row r="2517">
          <cell r="B2517" t="str">
            <v>172-13</v>
          </cell>
          <cell r="C2517" t="str">
            <v>ｸﾗｯｼｬｰﾗﾝ</v>
          </cell>
          <cell r="D2517" t="str">
            <v/>
          </cell>
          <cell r="E2517" t="str">
            <v>厚さ10cm 車道用 再生材</v>
          </cell>
          <cell r="F2517" t="str">
            <v/>
          </cell>
          <cell r="G2517" t="str">
            <v>㎡</v>
          </cell>
        </row>
        <row r="2518">
          <cell r="B2518" t="str">
            <v>172-14</v>
          </cell>
          <cell r="C2518" t="str">
            <v>ｸﾗｯｼｬｰﾗﾝ</v>
          </cell>
          <cell r="D2518" t="str">
            <v/>
          </cell>
          <cell r="E2518" t="str">
            <v>厚さ10cm 歩道用 再生材</v>
          </cell>
          <cell r="F2518" t="str">
            <v/>
          </cell>
          <cell r="G2518" t="str">
            <v>㎡</v>
          </cell>
        </row>
        <row r="2519">
          <cell r="B2519" t="str">
            <v>173-01</v>
          </cell>
          <cell r="C2519" t="str">
            <v>ｸﾗｯｼｬｰﾗﾝ</v>
          </cell>
          <cell r="D2519" t="str">
            <v/>
          </cell>
          <cell r="E2519" t="str">
            <v>厚さ15cm 車道用 再生材</v>
          </cell>
          <cell r="F2519" t="str">
            <v/>
          </cell>
          <cell r="G2519" t="str">
            <v>㎡</v>
          </cell>
        </row>
        <row r="2520">
          <cell r="B2520" t="str">
            <v>173-02</v>
          </cell>
          <cell r="C2520" t="str">
            <v>ｸﾗｯｼｬｰﾗﾝ</v>
          </cell>
          <cell r="D2520" t="str">
            <v/>
          </cell>
          <cell r="E2520" t="str">
            <v>厚さ15cm 歩道用 再生材</v>
          </cell>
          <cell r="F2520" t="str">
            <v/>
          </cell>
          <cell r="G2520" t="str">
            <v>㎡</v>
          </cell>
        </row>
        <row r="2521">
          <cell r="B2521" t="str">
            <v>173-03</v>
          </cell>
          <cell r="C2521" t="str">
            <v>ｸﾗｯｼｬｰﾗﾝ</v>
          </cell>
          <cell r="D2521" t="str">
            <v/>
          </cell>
          <cell r="E2521" t="str">
            <v>厚さ20cm 車道用 再生材</v>
          </cell>
          <cell r="F2521" t="str">
            <v/>
          </cell>
          <cell r="G2521" t="str">
            <v>㎡</v>
          </cell>
        </row>
        <row r="2522">
          <cell r="B2522" t="str">
            <v>173-04</v>
          </cell>
          <cell r="C2522" t="str">
            <v>路 床 整 正</v>
          </cell>
          <cell r="D2522" t="str">
            <v/>
          </cell>
          <cell r="E2522" t="str">
            <v>特に狭い場合 人力</v>
          </cell>
          <cell r="F2522" t="str">
            <v/>
          </cell>
          <cell r="G2522" t="str">
            <v>㎡</v>
          </cell>
        </row>
        <row r="2523">
          <cell r="B2523" t="str">
            <v>173-05</v>
          </cell>
          <cell r="C2523" t="str">
            <v>路 床 整 正</v>
          </cell>
          <cell r="E2523" t="str">
            <v>500㎡未満</v>
          </cell>
          <cell r="G2523" t="str">
            <v>㎡</v>
          </cell>
        </row>
        <row r="2524">
          <cell r="B2524" t="str">
            <v>173-06</v>
          </cell>
          <cell r="C2524" t="str">
            <v>路 床 整 正</v>
          </cell>
          <cell r="E2524" t="str">
            <v>500～1000㎡未満</v>
          </cell>
          <cell r="G2524" t="str">
            <v>㎡</v>
          </cell>
        </row>
        <row r="2525">
          <cell r="B2525" t="str">
            <v>173-07</v>
          </cell>
          <cell r="C2525" t="str">
            <v>路 床 整 正</v>
          </cell>
          <cell r="E2525" t="str">
            <v>1000～2500㎡未満</v>
          </cell>
          <cell r="G2525" t="str">
            <v>㎡</v>
          </cell>
        </row>
        <row r="2526">
          <cell r="B2526" t="str">
            <v>173-08</v>
          </cell>
          <cell r="C2526" t="str">
            <v>路盤材敷きならし</v>
          </cell>
          <cell r="D2526" t="str">
            <v/>
          </cell>
          <cell r="E2526" t="str">
            <v>厚さ10cm 特に狭い場合 人力</v>
          </cell>
          <cell r="G2526" t="str">
            <v>㎡</v>
          </cell>
        </row>
        <row r="2527">
          <cell r="B2527" t="str">
            <v>173-09</v>
          </cell>
          <cell r="C2527" t="str">
            <v>路盤材敷きならし</v>
          </cell>
          <cell r="E2527" t="str">
            <v>厚さ10cm 500㎡未満</v>
          </cell>
          <cell r="G2527" t="str">
            <v>㎡</v>
          </cell>
        </row>
        <row r="2528">
          <cell r="B2528" t="str">
            <v>173-10</v>
          </cell>
          <cell r="C2528" t="str">
            <v>路盤材敷きならし</v>
          </cell>
          <cell r="E2528" t="str">
            <v>厚さ10cm 500～1000㎡未満</v>
          </cell>
          <cell r="G2528" t="str">
            <v>㎡</v>
          </cell>
        </row>
        <row r="2529">
          <cell r="B2529" t="str">
            <v>173-11</v>
          </cell>
          <cell r="C2529" t="str">
            <v>路盤材敷きならし</v>
          </cell>
          <cell r="E2529" t="str">
            <v>厚さ10cm 1000～2500㎡未満</v>
          </cell>
          <cell r="G2529" t="str">
            <v>㎡</v>
          </cell>
        </row>
        <row r="2530">
          <cell r="B2530" t="str">
            <v>173-12</v>
          </cell>
          <cell r="C2530" t="str">
            <v>路盤材敷きならし</v>
          </cell>
          <cell r="D2530" t="str">
            <v/>
          </cell>
          <cell r="E2530" t="str">
            <v>厚さ15cm 特に狭い場合 人力</v>
          </cell>
          <cell r="G2530" t="str">
            <v>㎡</v>
          </cell>
        </row>
        <row r="2531">
          <cell r="B2531" t="str">
            <v>173-13</v>
          </cell>
          <cell r="C2531" t="str">
            <v>路盤材敷きならし</v>
          </cell>
          <cell r="E2531" t="str">
            <v>厚さ15cm 500㎡未満</v>
          </cell>
          <cell r="G2531" t="str">
            <v>㎡</v>
          </cell>
        </row>
        <row r="2532">
          <cell r="B2532" t="str">
            <v>173-14</v>
          </cell>
        </row>
        <row r="2533">
          <cell r="B2533" t="str">
            <v>174-01</v>
          </cell>
          <cell r="C2533" t="str">
            <v>路盤材敷きならし</v>
          </cell>
          <cell r="E2533" t="str">
            <v>厚さ15cm 500～1000㎡未満</v>
          </cell>
          <cell r="G2533" t="str">
            <v>㎡</v>
          </cell>
        </row>
        <row r="2534">
          <cell r="B2534" t="str">
            <v>174-02</v>
          </cell>
          <cell r="C2534" t="str">
            <v>路盤材敷きならし</v>
          </cell>
          <cell r="E2534" t="str">
            <v>厚さ15cm 1000～2500㎡未満</v>
          </cell>
          <cell r="G2534" t="str">
            <v>㎡</v>
          </cell>
        </row>
        <row r="2535">
          <cell r="B2535" t="str">
            <v>174-03</v>
          </cell>
          <cell r="C2535" t="str">
            <v>路盤材敷きならし</v>
          </cell>
          <cell r="D2535" t="str">
            <v/>
          </cell>
          <cell r="E2535" t="str">
            <v>厚さ20cm 特に狭い場合 人力</v>
          </cell>
          <cell r="G2535" t="str">
            <v>㎡</v>
          </cell>
        </row>
        <row r="2536">
          <cell r="B2536" t="str">
            <v>174-04</v>
          </cell>
          <cell r="C2536" t="str">
            <v>路盤材敷きならし</v>
          </cell>
          <cell r="E2536" t="str">
            <v>厚さ20cm 500㎡未満</v>
          </cell>
          <cell r="G2536" t="str">
            <v>㎡</v>
          </cell>
        </row>
        <row r="2537">
          <cell r="B2537" t="str">
            <v>174-05</v>
          </cell>
          <cell r="C2537" t="str">
            <v>路盤材敷きならし</v>
          </cell>
          <cell r="E2537" t="str">
            <v>厚さ20cm 500～1000㎡未満</v>
          </cell>
          <cell r="G2537" t="str">
            <v>㎡</v>
          </cell>
        </row>
        <row r="2538">
          <cell r="B2538" t="str">
            <v>174-06</v>
          </cell>
          <cell r="C2538" t="str">
            <v>路盤材敷きならし</v>
          </cell>
          <cell r="E2538" t="str">
            <v>厚さ20cm 1000～2500㎡未満</v>
          </cell>
          <cell r="G2538" t="str">
            <v>㎡</v>
          </cell>
        </row>
        <row r="2539">
          <cell r="B2539" t="str">
            <v>174-07</v>
          </cell>
          <cell r="C2539" t="str">
            <v>路盤材締固め</v>
          </cell>
          <cell r="E2539" t="str">
            <v>厚さ10cm 特に狭い場合 人力</v>
          </cell>
          <cell r="G2539" t="str">
            <v>㎡</v>
          </cell>
        </row>
        <row r="2540">
          <cell r="B2540" t="str">
            <v>174-08</v>
          </cell>
          <cell r="C2540" t="str">
            <v>路盤材締固め</v>
          </cell>
          <cell r="E2540" t="str">
            <v>厚さ10cm 500㎡未満</v>
          </cell>
          <cell r="G2540" t="str">
            <v>㎡</v>
          </cell>
        </row>
        <row r="2541">
          <cell r="B2541" t="str">
            <v>174-09</v>
          </cell>
          <cell r="C2541" t="str">
            <v>路盤材締固め</v>
          </cell>
          <cell r="E2541" t="str">
            <v>厚さ10cm 500～1000㎡未満</v>
          </cell>
          <cell r="G2541" t="str">
            <v>㎡</v>
          </cell>
        </row>
        <row r="2542">
          <cell r="B2542" t="str">
            <v>174-10</v>
          </cell>
          <cell r="C2542" t="str">
            <v>路盤材締固め</v>
          </cell>
          <cell r="E2542" t="str">
            <v>厚さ10cm 1000～2500㎡未満</v>
          </cell>
          <cell r="G2542" t="str">
            <v>㎡</v>
          </cell>
        </row>
        <row r="2543">
          <cell r="B2543" t="str">
            <v>174-11</v>
          </cell>
          <cell r="C2543" t="str">
            <v>路盤材締固め</v>
          </cell>
          <cell r="E2543" t="str">
            <v>厚さ15cm 特に狭い場合 人力</v>
          </cell>
          <cell r="G2543" t="str">
            <v>㎡</v>
          </cell>
        </row>
        <row r="2544">
          <cell r="B2544" t="str">
            <v>174-12</v>
          </cell>
          <cell r="C2544" t="str">
            <v>路盤材締固め</v>
          </cell>
          <cell r="E2544" t="str">
            <v>厚さ15cm 500㎡未満</v>
          </cell>
          <cell r="G2544" t="str">
            <v>㎡</v>
          </cell>
        </row>
        <row r="2545">
          <cell r="B2545" t="str">
            <v>174-13</v>
          </cell>
          <cell r="C2545" t="str">
            <v>路盤材締固め</v>
          </cell>
          <cell r="E2545" t="str">
            <v>厚さ15cm 500～1000㎡未満</v>
          </cell>
          <cell r="G2545" t="str">
            <v>㎡</v>
          </cell>
        </row>
        <row r="2546">
          <cell r="B2546" t="str">
            <v>174-14</v>
          </cell>
          <cell r="C2546" t="str">
            <v>路盤材締固め</v>
          </cell>
          <cell r="E2546" t="str">
            <v>厚さ15cm 1000～2500㎡未満</v>
          </cell>
          <cell r="G2546" t="str">
            <v>㎡</v>
          </cell>
        </row>
        <row r="2547">
          <cell r="B2547" t="str">
            <v>175-01</v>
          </cell>
          <cell r="C2547" t="str">
            <v>路盤材締固め</v>
          </cell>
          <cell r="E2547" t="str">
            <v>厚さ20cm 特に狭い場合 人力</v>
          </cell>
          <cell r="G2547" t="str">
            <v>㎡</v>
          </cell>
        </row>
        <row r="2548">
          <cell r="B2548" t="str">
            <v>175-02</v>
          </cell>
          <cell r="C2548" t="str">
            <v>路盤材締固め</v>
          </cell>
          <cell r="E2548" t="str">
            <v>厚さ20cm 500㎡未満</v>
          </cell>
          <cell r="G2548" t="str">
            <v>㎡</v>
          </cell>
        </row>
        <row r="2549">
          <cell r="B2549" t="str">
            <v>175-03</v>
          </cell>
          <cell r="C2549" t="str">
            <v>路盤材締固め</v>
          </cell>
          <cell r="E2549" t="str">
            <v>厚さ20cm 500～1000㎡未満</v>
          </cell>
          <cell r="G2549" t="str">
            <v>㎡</v>
          </cell>
        </row>
        <row r="2550">
          <cell r="B2550" t="str">
            <v>175-04</v>
          </cell>
          <cell r="C2550" t="str">
            <v>路盤材締固め</v>
          </cell>
          <cell r="E2550" t="str">
            <v>厚さ20cm 1000～2500㎡未満</v>
          </cell>
          <cell r="G2550" t="str">
            <v>㎡</v>
          </cell>
        </row>
        <row r="2551">
          <cell r="B2551" t="str">
            <v>175-05</v>
          </cell>
          <cell r="C2551" t="str">
            <v>ｱｽﾌｧﾙﾄ混合物敷きならし</v>
          </cell>
          <cell r="D2551" t="str">
            <v/>
          </cell>
          <cell r="E2551" t="str">
            <v>厚さ3cm 特に狭い場合 人力</v>
          </cell>
          <cell r="G2551" t="str">
            <v>㎡</v>
          </cell>
        </row>
        <row r="2552">
          <cell r="B2552" t="str">
            <v>175-06</v>
          </cell>
          <cell r="C2552" t="str">
            <v>ｱｽﾌｧﾙﾄ混合物敷きならし</v>
          </cell>
          <cell r="E2552" t="str">
            <v>厚さ3cm 500㎡未満</v>
          </cell>
          <cell r="G2552" t="str">
            <v>㎡</v>
          </cell>
        </row>
        <row r="2553">
          <cell r="B2553" t="str">
            <v>175-07</v>
          </cell>
          <cell r="C2553" t="str">
            <v>ｱｽﾌｧﾙﾄ混合物敷きならし</v>
          </cell>
          <cell r="E2553" t="str">
            <v>厚さ3cm 500～1000㎡未満</v>
          </cell>
          <cell r="G2553" t="str">
            <v>㎡</v>
          </cell>
        </row>
        <row r="2554">
          <cell r="B2554" t="str">
            <v>175-08</v>
          </cell>
          <cell r="C2554" t="str">
            <v>ｱｽﾌｧﾙﾄ混合物敷きならし</v>
          </cell>
          <cell r="E2554" t="str">
            <v>厚さ3cm 1000～2500㎡未満</v>
          </cell>
          <cell r="G2554" t="str">
            <v>㎡</v>
          </cell>
        </row>
        <row r="2555">
          <cell r="B2555" t="str">
            <v>175-09</v>
          </cell>
          <cell r="C2555" t="str">
            <v>ｱｽﾌｧﾙﾄ混合物敷きならし</v>
          </cell>
          <cell r="E2555" t="str">
            <v>厚さ5cm 特に狭い場合 人力</v>
          </cell>
          <cell r="G2555" t="str">
            <v>㎡</v>
          </cell>
        </row>
        <row r="2556">
          <cell r="B2556" t="str">
            <v>175-10</v>
          </cell>
          <cell r="C2556" t="str">
            <v>ｱｽﾌｧﾙﾄ混合物敷きならし</v>
          </cell>
          <cell r="E2556" t="str">
            <v>厚さ5cm 500㎡未満</v>
          </cell>
          <cell r="G2556" t="str">
            <v>㎡</v>
          </cell>
        </row>
        <row r="2557">
          <cell r="B2557" t="str">
            <v>175-11</v>
          </cell>
          <cell r="C2557" t="str">
            <v>ｱｽﾌｧﾙﾄ混合物敷きならし</v>
          </cell>
          <cell r="E2557" t="str">
            <v>厚さ5cm 500～1000㎡未満</v>
          </cell>
          <cell r="G2557" t="str">
            <v>㎡</v>
          </cell>
        </row>
        <row r="2558">
          <cell r="B2558" t="str">
            <v>175-12</v>
          </cell>
          <cell r="C2558" t="str">
            <v>ｱｽﾌｧﾙﾄ混合物敷きならし</v>
          </cell>
          <cell r="E2558" t="str">
            <v>厚さ5cm 1000～2500㎡未満</v>
          </cell>
          <cell r="G2558" t="str">
            <v>㎡</v>
          </cell>
        </row>
        <row r="2559">
          <cell r="B2559" t="str">
            <v>175-13</v>
          </cell>
          <cell r="C2559" t="str">
            <v>ｱｽﾌｧﾙﾄ混合物締固め</v>
          </cell>
          <cell r="E2559" t="str">
            <v>特に狭い場合 人力</v>
          </cell>
          <cell r="F2559" t="str">
            <v/>
          </cell>
          <cell r="G2559" t="str">
            <v>㎡</v>
          </cell>
        </row>
        <row r="2560">
          <cell r="B2560" t="str">
            <v>175-14</v>
          </cell>
          <cell r="C2560" t="str">
            <v>ｱｽﾌｧﾙﾄ混合物締固め</v>
          </cell>
          <cell r="E2560" t="str">
            <v>500㎡未満</v>
          </cell>
          <cell r="G2560" t="str">
            <v>㎡</v>
          </cell>
        </row>
        <row r="2561">
          <cell r="B2561" t="str">
            <v>176-01</v>
          </cell>
          <cell r="C2561" t="str">
            <v>ｱｽﾌｧﾙﾄ混合物締固め</v>
          </cell>
          <cell r="E2561" t="str">
            <v>500～1000㎡未満</v>
          </cell>
          <cell r="G2561" t="str">
            <v>㎡</v>
          </cell>
        </row>
        <row r="2562">
          <cell r="B2562" t="str">
            <v>176-02</v>
          </cell>
          <cell r="C2562" t="str">
            <v>ｱｽﾌｧﾙﾄ混合物締固め</v>
          </cell>
          <cell r="E2562" t="str">
            <v>1000～2500㎡未満</v>
          </cell>
          <cell r="G2562" t="str">
            <v>㎡</v>
          </cell>
        </row>
        <row r="2563">
          <cell r="B2563" t="str">
            <v>176-03</v>
          </cell>
          <cell r="C2563" t="str">
            <v>ﾌﾟﾗｲﾑｺｰﾄ散布</v>
          </cell>
          <cell r="E2563" t="str">
            <v>手間のみ</v>
          </cell>
          <cell r="G2563" t="str">
            <v>㎡</v>
          </cell>
        </row>
        <row r="2564">
          <cell r="B2564" t="str">
            <v>176-04</v>
          </cell>
          <cell r="C2564" t="str">
            <v>ﾀｯｸｺｰﾄ散布</v>
          </cell>
          <cell r="E2564" t="str">
            <v>手間のみ</v>
          </cell>
          <cell r="G2564" t="str">
            <v>㎡</v>
          </cell>
        </row>
        <row r="2565">
          <cell r="B2565" t="str">
            <v>176-05</v>
          </cell>
          <cell r="C2565" t="str">
            <v>舗装機械運転 (ﾀﾝﾊﾟ)</v>
          </cell>
          <cell r="E2565" t="str">
            <v>60～100kg</v>
          </cell>
          <cell r="G2565" t="str">
            <v>運転日</v>
          </cell>
        </row>
        <row r="2566">
          <cell r="B2566" t="str">
            <v>176-06</v>
          </cell>
          <cell r="C2566" t="str">
            <v>舗装機械運転 (ｴﾝｼﾞﾝｽﾌﾟﾚｰﾔ)</v>
          </cell>
          <cell r="E2566" t="str">
            <v>25L/min</v>
          </cell>
          <cell r="G2566" t="str">
            <v>運転日</v>
          </cell>
        </row>
        <row r="2567">
          <cell r="B2567" t="str">
            <v>176-07</v>
          </cell>
          <cell r="C2567" t="str">
            <v>舗装機械運転 (ﾓｰﾀｸﾞﾚｰﾀﾞ)</v>
          </cell>
          <cell r="E2567" t="str">
            <v>油圧式・3.1m級</v>
          </cell>
          <cell r="G2567" t="str">
            <v>運転日</v>
          </cell>
        </row>
        <row r="2568">
          <cell r="B2568" t="str">
            <v>176-08</v>
          </cell>
          <cell r="C2568" t="str">
            <v>舗装機械運転 (ﾛｰﾄﾞﾛｰﾗ)</v>
          </cell>
          <cell r="E2568" t="str">
            <v>排出ｶﾞｽ対策型 ﾏｶﾀﾞﾑ10t</v>
          </cell>
          <cell r="G2568" t="str">
            <v>運転日</v>
          </cell>
        </row>
        <row r="2569">
          <cell r="B2569" t="str">
            <v>176-09</v>
          </cell>
          <cell r="C2569" t="str">
            <v>舗装機械運転 (ﾀｲﾔﾛｰﾗ)</v>
          </cell>
          <cell r="E2569" t="str">
            <v xml:space="preserve">排出ｶﾞｽ対策型 8～20t </v>
          </cell>
          <cell r="G2569" t="str">
            <v>運転日</v>
          </cell>
        </row>
        <row r="2570">
          <cell r="B2570" t="str">
            <v>176-10</v>
          </cell>
          <cell r="C2570" t="str">
            <v>舗装機械運転 (振動ﾛｰﾗ)</v>
          </cell>
          <cell r="E2570" t="str">
            <v xml:space="preserve">排出ｶﾞｽ対策型 2.4～2.8t 搭乗式・ﾀﾝﾃﾞﾑ型 </v>
          </cell>
          <cell r="G2570" t="str">
            <v>運転日</v>
          </cell>
        </row>
        <row r="2571">
          <cell r="B2571" t="str">
            <v>176-11</v>
          </cell>
          <cell r="C2571" t="str">
            <v>舗装機械運転 (ｱｽﾌｧﾙﾄﾌｨﾆｯｼｬ)</v>
          </cell>
          <cell r="E2571" t="str">
            <v>2.4～4.5m</v>
          </cell>
          <cell r="G2571" t="str">
            <v>運転日</v>
          </cell>
        </row>
        <row r="2572">
          <cell r="B2572" t="str">
            <v>176-12</v>
          </cell>
          <cell r="C2572" t="str">
            <v>舗装機械運転 (ﾄﾗｯｸ)</v>
          </cell>
          <cell r="E2572" t="str">
            <v>普通用 11t積</v>
          </cell>
          <cell r="G2572" t="str">
            <v>運転日</v>
          </cell>
        </row>
        <row r="2573">
          <cell r="B2573" t="str">
            <v>176-13</v>
          </cell>
        </row>
        <row r="2574">
          <cell r="B2574" t="str">
            <v>176-14</v>
          </cell>
        </row>
        <row r="2575">
          <cell r="B2575" t="str">
            <v>177-01</v>
          </cell>
          <cell r="C2575" t="str">
            <v>舗装機械運搬 (ﾓｰﾀｸﾞﾚｰﾀﾞ)</v>
          </cell>
          <cell r="G2575" t="str">
            <v>往復</v>
          </cell>
        </row>
        <row r="2576">
          <cell r="B2576" t="str">
            <v>177-02</v>
          </cell>
          <cell r="C2576" t="str">
            <v>舗装機械運搬 (ﾛｰﾄﾞﾛｰﾗ)</v>
          </cell>
          <cell r="G2576" t="str">
            <v>往復</v>
          </cell>
        </row>
        <row r="2577">
          <cell r="B2577" t="str">
            <v>177-03</v>
          </cell>
          <cell r="C2577" t="str">
            <v>舗装機械運搬 (ﾀｲﾔﾛｰﾗ)</v>
          </cell>
          <cell r="G2577" t="str">
            <v>往復</v>
          </cell>
        </row>
        <row r="2578">
          <cell r="B2578" t="str">
            <v>177-04</v>
          </cell>
          <cell r="C2578" t="str">
            <v>舗装機械運搬 (振動ﾛｰﾗ)</v>
          </cell>
          <cell r="G2578" t="str">
            <v>往復</v>
          </cell>
        </row>
        <row r="2579">
          <cell r="B2579" t="str">
            <v>177-05</v>
          </cell>
          <cell r="C2579" t="str">
            <v>舗装機械運搬 (ｱｽﾌｧﾙﾄﾌｨﾆｯｼｬ)</v>
          </cell>
          <cell r="G2579" t="str">
            <v>往復</v>
          </cell>
        </row>
        <row r="2580">
          <cell r="B2580" t="str">
            <v>177-06</v>
          </cell>
          <cell r="C2580" t="str">
            <v>植付け（地被類）</v>
          </cell>
          <cell r="E2580" t="str">
            <v>りゅうのひげ類</v>
          </cell>
          <cell r="G2580" t="str">
            <v>㎡</v>
          </cell>
        </row>
        <row r="2581">
          <cell r="B2581" t="str">
            <v>177-07</v>
          </cell>
          <cell r="C2581" t="str">
            <v>植付け（地被類）</v>
          </cell>
          <cell r="E2581" t="str">
            <v>笹類</v>
          </cell>
          <cell r="G2581" t="str">
            <v>㎡</v>
          </cell>
        </row>
        <row r="2582">
          <cell r="B2582" t="str">
            <v>177-08</v>
          </cell>
          <cell r="C2582" t="str">
            <v>植付け（中低木）</v>
          </cell>
          <cell r="E2582" t="str">
            <v>樹高 50cm未満</v>
          </cell>
          <cell r="G2582" t="str">
            <v>本</v>
          </cell>
        </row>
        <row r="2583">
          <cell r="B2583" t="str">
            <v>177-09</v>
          </cell>
          <cell r="C2583" t="str">
            <v>植付け（中低木）</v>
          </cell>
          <cell r="E2583" t="str">
            <v>樹高 50～100cm未満</v>
          </cell>
          <cell r="G2583" t="str">
            <v>本</v>
          </cell>
        </row>
        <row r="2584">
          <cell r="B2584" t="str">
            <v>177-10</v>
          </cell>
          <cell r="C2584" t="str">
            <v>植付け（中低木）</v>
          </cell>
          <cell r="E2584" t="str">
            <v>樹高 100～200cm未満</v>
          </cell>
          <cell r="G2584" t="str">
            <v>本</v>
          </cell>
        </row>
        <row r="2585">
          <cell r="B2585" t="str">
            <v>177-11</v>
          </cell>
          <cell r="C2585" t="str">
            <v>植付け（中低木）</v>
          </cell>
          <cell r="E2585" t="str">
            <v>樹高 200～300cm未満</v>
          </cell>
          <cell r="G2585" t="str">
            <v>本</v>
          </cell>
        </row>
        <row r="2586">
          <cell r="B2586" t="str">
            <v>177-12</v>
          </cell>
          <cell r="C2586" t="str">
            <v>植付け（高木）</v>
          </cell>
          <cell r="E2586" t="str">
            <v>幹周 15cm未満</v>
          </cell>
          <cell r="G2586" t="str">
            <v>本</v>
          </cell>
        </row>
        <row r="2587">
          <cell r="B2587" t="str">
            <v>177-13</v>
          </cell>
          <cell r="C2587" t="str">
            <v>植付け（高木）</v>
          </cell>
          <cell r="E2587" t="str">
            <v>幹周 15～25cm未満</v>
          </cell>
          <cell r="G2587" t="str">
            <v>本</v>
          </cell>
        </row>
        <row r="2588">
          <cell r="B2588" t="str">
            <v>177-14</v>
          </cell>
        </row>
        <row r="2589">
          <cell r="B2589" t="str">
            <v>178-01</v>
          </cell>
          <cell r="C2589" t="str">
            <v>植付け（高木）</v>
          </cell>
          <cell r="E2589" t="str">
            <v>幹周 25～40cm未満</v>
          </cell>
          <cell r="G2589" t="str">
            <v>本</v>
          </cell>
        </row>
        <row r="2590">
          <cell r="B2590" t="str">
            <v>178-02</v>
          </cell>
          <cell r="C2590" t="str">
            <v>植付け（高木）</v>
          </cell>
          <cell r="E2590" t="str">
            <v>幹周 40～60cm未満</v>
          </cell>
          <cell r="G2590" t="str">
            <v>本</v>
          </cell>
        </row>
        <row r="2591">
          <cell r="B2591" t="str">
            <v>178-03</v>
          </cell>
          <cell r="C2591" t="str">
            <v>植付け（高木）</v>
          </cell>
          <cell r="E2591" t="str">
            <v>幹周 60～90cm未満</v>
          </cell>
          <cell r="G2591" t="str">
            <v>本</v>
          </cell>
        </row>
        <row r="2592">
          <cell r="B2592" t="str">
            <v>178-04</v>
          </cell>
          <cell r="C2592" t="str">
            <v>堀取り（中低木）</v>
          </cell>
          <cell r="E2592" t="str">
            <v>樹高 50cm未満　根巻き有り</v>
          </cell>
          <cell r="G2592" t="str">
            <v>本</v>
          </cell>
        </row>
        <row r="2593">
          <cell r="B2593" t="str">
            <v>178-05</v>
          </cell>
          <cell r="C2593" t="str">
            <v>堀取り（中低木）</v>
          </cell>
          <cell r="E2593" t="str">
            <v>樹高 50cm未満　根巻き無し</v>
          </cell>
          <cell r="G2593" t="str">
            <v>本</v>
          </cell>
        </row>
        <row r="2594">
          <cell r="B2594" t="str">
            <v>178-06</v>
          </cell>
          <cell r="C2594" t="str">
            <v>堀取り（中低木）</v>
          </cell>
          <cell r="E2594" t="str">
            <v>樹高 50～100cm未満　根巻き有り</v>
          </cell>
          <cell r="G2594" t="str">
            <v>本</v>
          </cell>
        </row>
        <row r="2595">
          <cell r="B2595" t="str">
            <v>178-07</v>
          </cell>
          <cell r="C2595" t="str">
            <v>堀取り（中低木）</v>
          </cell>
          <cell r="E2595" t="str">
            <v>樹高 50～100cm未満　根巻き無し</v>
          </cell>
          <cell r="G2595" t="str">
            <v>本</v>
          </cell>
        </row>
        <row r="2596">
          <cell r="B2596" t="str">
            <v>178-08</v>
          </cell>
          <cell r="C2596" t="str">
            <v>堀取り（中低木）</v>
          </cell>
          <cell r="E2596" t="str">
            <v>樹高 100～200cm未満　根巻き有り</v>
          </cell>
          <cell r="G2596" t="str">
            <v>本</v>
          </cell>
        </row>
        <row r="2597">
          <cell r="B2597" t="str">
            <v>178-09</v>
          </cell>
          <cell r="C2597" t="str">
            <v>堀取り（中低木）</v>
          </cell>
          <cell r="E2597" t="str">
            <v>樹高 100～200cm未満　根巻き無し</v>
          </cell>
          <cell r="G2597" t="str">
            <v>本</v>
          </cell>
        </row>
        <row r="2598">
          <cell r="B2598" t="str">
            <v>178-10</v>
          </cell>
          <cell r="C2598" t="str">
            <v>堀取り（中低木）</v>
          </cell>
          <cell r="E2598" t="str">
            <v>樹高 200～300cm未満　根巻き有り</v>
          </cell>
          <cell r="G2598" t="str">
            <v>本</v>
          </cell>
        </row>
        <row r="2599">
          <cell r="B2599" t="str">
            <v>178-11</v>
          </cell>
          <cell r="C2599" t="str">
            <v>堀取り（中低木）</v>
          </cell>
          <cell r="E2599" t="str">
            <v>樹高 200～300cm未満　根巻き無し</v>
          </cell>
          <cell r="G2599" t="str">
            <v>本</v>
          </cell>
        </row>
        <row r="2600">
          <cell r="B2600" t="str">
            <v>178-12</v>
          </cell>
          <cell r="C2600" t="str">
            <v>堀取り（高木）</v>
          </cell>
          <cell r="E2600" t="str">
            <v>幹周 15cm未満　根巻き有り</v>
          </cell>
          <cell r="G2600" t="str">
            <v>本</v>
          </cell>
        </row>
        <row r="2601">
          <cell r="B2601" t="str">
            <v>178-13</v>
          </cell>
          <cell r="C2601" t="str">
            <v>堀取り（高木）</v>
          </cell>
          <cell r="E2601" t="str">
            <v>幹周 15cm未満　根巻き無し</v>
          </cell>
          <cell r="G2601" t="str">
            <v>本</v>
          </cell>
        </row>
        <row r="2602">
          <cell r="B2602" t="str">
            <v>178-14</v>
          </cell>
          <cell r="C2602" t="str">
            <v>堀取り（高木）</v>
          </cell>
          <cell r="E2602" t="str">
            <v>幹周 15～25cm未満　根巻き有り</v>
          </cell>
          <cell r="G2602" t="str">
            <v>本</v>
          </cell>
        </row>
        <row r="2603">
          <cell r="B2603" t="str">
            <v>179-01</v>
          </cell>
          <cell r="C2603" t="str">
            <v>堀取り（高木）</v>
          </cell>
          <cell r="E2603" t="str">
            <v>幹周 15～25cm未満　根巻き無し</v>
          </cell>
          <cell r="G2603" t="str">
            <v>本</v>
          </cell>
        </row>
        <row r="2604">
          <cell r="B2604" t="str">
            <v>179-02</v>
          </cell>
          <cell r="C2604" t="str">
            <v>堀取り（高木）</v>
          </cell>
          <cell r="E2604" t="str">
            <v>幹周 25～40cm未満　根巻き有り</v>
          </cell>
          <cell r="G2604" t="str">
            <v>本</v>
          </cell>
        </row>
        <row r="2605">
          <cell r="B2605" t="str">
            <v>179-03</v>
          </cell>
          <cell r="C2605" t="str">
            <v>堀取り（高木）</v>
          </cell>
          <cell r="E2605" t="str">
            <v>幹周 25～40cm未満　根巻き無し</v>
          </cell>
          <cell r="G2605" t="str">
            <v>本</v>
          </cell>
        </row>
        <row r="2606">
          <cell r="B2606" t="str">
            <v>179-04</v>
          </cell>
          <cell r="C2606" t="str">
            <v>堀取り（高木）</v>
          </cell>
          <cell r="E2606" t="str">
            <v>幹周 40～60cm未満　根巻き有り</v>
          </cell>
          <cell r="G2606" t="str">
            <v>本</v>
          </cell>
        </row>
        <row r="2607">
          <cell r="B2607" t="str">
            <v>179-05</v>
          </cell>
          <cell r="C2607" t="str">
            <v>堀取り（高木）</v>
          </cell>
          <cell r="E2607" t="str">
            <v>幹周 40～60cm未満　根巻き無し</v>
          </cell>
          <cell r="G2607" t="str">
            <v>本</v>
          </cell>
        </row>
        <row r="2608">
          <cell r="B2608" t="str">
            <v>179-06</v>
          </cell>
          <cell r="C2608" t="str">
            <v>堀取り（高木）</v>
          </cell>
          <cell r="E2608" t="str">
            <v>幹周 60～90cm未満　根巻き有り</v>
          </cell>
          <cell r="G2608" t="str">
            <v>本</v>
          </cell>
        </row>
        <row r="2609">
          <cell r="B2609" t="str">
            <v>179-07</v>
          </cell>
          <cell r="C2609" t="str">
            <v>堀取り（高木）</v>
          </cell>
          <cell r="E2609" t="str">
            <v>幹周 60～90cm未満　根巻き無し</v>
          </cell>
          <cell r="G2609" t="str">
            <v>本</v>
          </cell>
        </row>
        <row r="2610">
          <cell r="B2610" t="str">
            <v>179-08</v>
          </cell>
          <cell r="C2610" t="str">
            <v>幹巻き（高木）</v>
          </cell>
          <cell r="E2610" t="str">
            <v>幹周 25～40cm未満</v>
          </cell>
          <cell r="G2610" t="str">
            <v>本</v>
          </cell>
        </row>
        <row r="2611">
          <cell r="B2611" t="str">
            <v>179-09</v>
          </cell>
          <cell r="C2611" t="str">
            <v>幹巻き（高木）</v>
          </cell>
          <cell r="E2611" t="str">
            <v>幹周 40～60cm未満</v>
          </cell>
          <cell r="G2611" t="str">
            <v>本</v>
          </cell>
        </row>
        <row r="2612">
          <cell r="B2612" t="str">
            <v>179-10</v>
          </cell>
          <cell r="C2612" t="str">
            <v>幹巻き（高木）</v>
          </cell>
          <cell r="E2612" t="str">
            <v>幹周 60～90cm未満</v>
          </cell>
          <cell r="G2612" t="str">
            <v>本</v>
          </cell>
        </row>
        <row r="2613">
          <cell r="B2613" t="str">
            <v>179-11</v>
          </cell>
          <cell r="C2613" t="str">
            <v>支　　柱</v>
          </cell>
          <cell r="E2613" t="str">
            <v>二脚鳥居（添木付）</v>
          </cell>
          <cell r="G2613" t="str">
            <v>本</v>
          </cell>
        </row>
        <row r="2614">
          <cell r="B2614" t="str">
            <v>179-12</v>
          </cell>
          <cell r="C2614" t="str">
            <v>支　　柱</v>
          </cell>
          <cell r="E2614" t="str">
            <v>二脚鳥居（添木無）</v>
          </cell>
          <cell r="G2614" t="str">
            <v>本</v>
          </cell>
        </row>
        <row r="2615">
          <cell r="B2615" t="str">
            <v>179-13</v>
          </cell>
          <cell r="C2615" t="str">
            <v>支　　柱</v>
          </cell>
          <cell r="E2615" t="str">
            <v>三脚鳥居</v>
          </cell>
          <cell r="G2615" t="str">
            <v>本</v>
          </cell>
        </row>
        <row r="2616">
          <cell r="B2616" t="str">
            <v>179-14</v>
          </cell>
          <cell r="C2616" t="str">
            <v>支　　柱</v>
          </cell>
          <cell r="E2616" t="str">
            <v>十字鳥居</v>
          </cell>
          <cell r="G2616" t="str">
            <v>本</v>
          </cell>
        </row>
        <row r="2617">
          <cell r="B2617" t="str">
            <v>180-01</v>
          </cell>
          <cell r="C2617" t="str">
            <v>支　　柱</v>
          </cell>
          <cell r="E2617" t="str">
            <v>二脚鳥居組合せ</v>
          </cell>
          <cell r="G2617" t="str">
            <v>本</v>
          </cell>
        </row>
        <row r="2618">
          <cell r="B2618" t="str">
            <v>180-02</v>
          </cell>
          <cell r="C2618" t="str">
            <v>支　　柱</v>
          </cell>
          <cell r="E2618" t="str">
            <v>八つ掛け 丸太L=4m</v>
          </cell>
          <cell r="G2618" t="str">
            <v>本</v>
          </cell>
        </row>
        <row r="2619">
          <cell r="B2619" t="str">
            <v>180-03</v>
          </cell>
          <cell r="C2619" t="str">
            <v>支　　柱</v>
          </cell>
          <cell r="E2619" t="str">
            <v>八つ掛け 丸太L=6～7m</v>
          </cell>
          <cell r="G2619" t="str">
            <v>本</v>
          </cell>
        </row>
        <row r="2620">
          <cell r="B2620" t="str">
            <v>180-04</v>
          </cell>
          <cell r="C2620" t="str">
            <v>植栽機械運転(ﾊﾞｯｸﾎｳ)</v>
          </cell>
          <cell r="E2620" t="str">
            <v>排出ｶﾞｽ対策型 油圧式 ｸﾛｰﾗ型0.13m3</v>
          </cell>
          <cell r="G2620" t="str">
            <v>運転日</v>
          </cell>
        </row>
        <row r="2621">
          <cell r="B2621" t="str">
            <v>180-05</v>
          </cell>
          <cell r="C2621" t="str">
            <v>植栽機械運転(ﾄﾗｯｸ)</v>
          </cell>
          <cell r="E2621" t="str">
            <v>ｸﾚｰﾝ装置付 4t積 2.9t吊</v>
          </cell>
          <cell r="G2621" t="str">
            <v>運転日</v>
          </cell>
        </row>
        <row r="2622">
          <cell r="B2622" t="str">
            <v>180-06</v>
          </cell>
          <cell r="C2622" t="str">
            <v>舗装機械運転 (ﾄﾗｯｸ)</v>
          </cell>
          <cell r="E2622" t="str">
            <v>普通用 11t積</v>
          </cell>
          <cell r="G2622" t="str">
            <v>運転日</v>
          </cell>
        </row>
        <row r="2623">
          <cell r="B2623" t="str">
            <v>180-07</v>
          </cell>
          <cell r="C2623" t="str">
            <v>植栽機械運搬 (ﾊﾞｯｸﾎｳ)</v>
          </cell>
          <cell r="D2623" t="str">
            <v/>
          </cell>
          <cell r="E2623" t="str">
            <v>排出ｶﾞｽ対策型 油圧式 ｸﾛｰﾗ型0.13m3</v>
          </cell>
          <cell r="G2623" t="str">
            <v>往復</v>
          </cell>
        </row>
        <row r="2624">
          <cell r="B2624" t="str">
            <v>180-08</v>
          </cell>
          <cell r="C2624" t="str">
            <v>とりこわし機械運転（ﾍﾞｰｽﾏｼﾝ）</v>
          </cell>
          <cell r="E2624" t="str">
            <v>ﾊﾞｯｸﾎｳ 排出ｶﾞｽ対策型 油圧式ｸﾛｰﾗ型 0.5m3</v>
          </cell>
          <cell r="G2624" t="str">
            <v>運転日</v>
          </cell>
        </row>
        <row r="2625">
          <cell r="B2625" t="str">
            <v>180-09</v>
          </cell>
          <cell r="C2625" t="str">
            <v>とりこわし機械運転（ﾍﾞｰｽﾏｼﾝ）</v>
          </cell>
          <cell r="E2625" t="str">
            <v>ﾊﾞｯｸﾎｳ 排出ｶﾞｽ対策型 油圧式ｸﾛｰﾗ型 0.8m3</v>
          </cell>
          <cell r="G2625" t="str">
            <v>運転日</v>
          </cell>
        </row>
        <row r="2626">
          <cell r="B2626" t="str">
            <v>180-10</v>
          </cell>
          <cell r="C2626" t="str">
            <v>とりこわし機械運転（ﾊﾞｯｸﾎｳ）</v>
          </cell>
          <cell r="E2626" t="str">
            <v>排出ｶﾞｽ対策型 油圧式ｸﾛｰﾗ型 0.8m3</v>
          </cell>
          <cell r="G2626" t="str">
            <v>運転日</v>
          </cell>
        </row>
        <row r="2627">
          <cell r="B2627" t="str">
            <v>180-11</v>
          </cell>
          <cell r="C2627" t="str">
            <v>とりこわし機械運転（ﾀﾞﾝﾌﾟﾄﾗｯｸ）</v>
          </cell>
          <cell r="E2627" t="str">
            <v>普通用 ﾃﾞｨｰｾﾞﾙ 2t</v>
          </cell>
          <cell r="F2627" t="str">
            <v/>
          </cell>
          <cell r="G2627" t="str">
            <v>運転日</v>
          </cell>
        </row>
        <row r="2628">
          <cell r="B2628" t="str">
            <v>180-12</v>
          </cell>
        </row>
        <row r="2629">
          <cell r="B2629" t="str">
            <v>180-13</v>
          </cell>
        </row>
        <row r="2630">
          <cell r="B2630" t="str">
            <v>180-14</v>
          </cell>
        </row>
        <row r="2631">
          <cell r="B2631" t="str">
            <v>181-01</v>
          </cell>
          <cell r="C2631" t="str">
            <v>とりこわし機械運転（ﾀﾞﾝﾌﾟﾄﾗｯｸ）</v>
          </cell>
          <cell r="E2631" t="str">
            <v>普通用 ﾃﾞｨｰｾﾞﾙ 4t</v>
          </cell>
          <cell r="F2631" t="str">
            <v/>
          </cell>
          <cell r="G2631" t="str">
            <v>運転日</v>
          </cell>
        </row>
        <row r="2632">
          <cell r="B2632" t="str">
            <v>181-02</v>
          </cell>
          <cell r="C2632" t="str">
            <v>とりこわし機械運転（ﾀﾞﾝﾌﾟﾄﾗｯｸ）</v>
          </cell>
          <cell r="E2632" t="str">
            <v>普通用 ﾃﾞｨｰｾﾞﾙ 10t</v>
          </cell>
          <cell r="F2632" t="str">
            <v/>
          </cell>
          <cell r="G2632" t="str">
            <v>運転日</v>
          </cell>
        </row>
        <row r="2633">
          <cell r="B2633" t="str">
            <v>181-03</v>
          </cell>
          <cell r="C2633" t="str">
            <v>墨出し(屋上防水改修)</v>
          </cell>
          <cell r="D2633" t="str">
            <v/>
          </cell>
          <cell r="E2633" t="str">
            <v/>
          </cell>
          <cell r="F2633" t="str">
            <v/>
          </cell>
          <cell r="G2633" t="str">
            <v>㎡</v>
          </cell>
        </row>
        <row r="2634">
          <cell r="B2634" t="str">
            <v>181-04</v>
          </cell>
          <cell r="C2634" t="str">
            <v>養生(屋上防水改修)</v>
          </cell>
          <cell r="D2634" t="str">
            <v/>
          </cell>
          <cell r="E2634" t="str">
            <v>ｱｽﾌｧﾙﾄ防水（防水保護層共）</v>
          </cell>
          <cell r="G2634" t="str">
            <v>㎡</v>
          </cell>
        </row>
        <row r="2635">
          <cell r="B2635" t="str">
            <v>181-05</v>
          </cell>
          <cell r="C2635" t="str">
            <v>養生(屋上防水改修)</v>
          </cell>
          <cell r="D2635" t="str">
            <v/>
          </cell>
          <cell r="E2635" t="str">
            <v>露出防水･簡易防水（塗膜・ｼｰﾄ）</v>
          </cell>
          <cell r="G2635" t="str">
            <v>㎡</v>
          </cell>
        </row>
        <row r="2636">
          <cell r="B2636" t="str">
            <v>181-06</v>
          </cell>
          <cell r="C2636" t="str">
            <v>整理清掃後片付け（屋上防水改修）</v>
          </cell>
          <cell r="E2636" t="str">
            <v>ｱｽﾌｧﾙﾄ防水（防水保護層共）</v>
          </cell>
          <cell r="G2636" t="str">
            <v>㎡</v>
          </cell>
        </row>
        <row r="2637">
          <cell r="B2637" t="str">
            <v>181-07</v>
          </cell>
          <cell r="C2637" t="str">
            <v>整理清掃後片付け（屋上防水改修）</v>
          </cell>
          <cell r="E2637" t="str">
            <v>露出防水･簡易防水（塗膜・ｼｰﾄ）</v>
          </cell>
          <cell r="G2637" t="str">
            <v>㎡</v>
          </cell>
        </row>
        <row r="2638">
          <cell r="B2638" t="str">
            <v>181-08</v>
          </cell>
          <cell r="C2638" t="str">
            <v>墨出し(外壁改修)</v>
          </cell>
          <cell r="D2638" t="str">
            <v/>
          </cell>
          <cell r="E2638" t="str">
            <v>ﾀｲﾙ･ﾓﾙﾀﾙ塗替等 一般</v>
          </cell>
          <cell r="F2638" t="str">
            <v/>
          </cell>
          <cell r="G2638" t="str">
            <v>㎡</v>
          </cell>
        </row>
        <row r="2639">
          <cell r="B2639" t="str">
            <v>181-09</v>
          </cell>
          <cell r="C2639" t="str">
            <v>養生(外壁改修)</v>
          </cell>
          <cell r="D2639" t="str">
            <v/>
          </cell>
          <cell r="E2639" t="str">
            <v/>
          </cell>
          <cell r="F2639" t="str">
            <v/>
          </cell>
          <cell r="G2639" t="str">
            <v>㎡</v>
          </cell>
        </row>
        <row r="2640">
          <cell r="B2640" t="str">
            <v>181-10</v>
          </cell>
          <cell r="C2640" t="str">
            <v>整理清掃後片付け（外壁改修）</v>
          </cell>
          <cell r="E2640" t="str">
            <v/>
          </cell>
          <cell r="F2640" t="str">
            <v/>
          </cell>
          <cell r="G2640" t="str">
            <v>㎡</v>
          </cell>
        </row>
        <row r="2641">
          <cell r="B2641" t="str">
            <v>181-11</v>
          </cell>
          <cell r="C2641" t="str">
            <v>墨出し(内部改修)</v>
          </cell>
          <cell r="D2641" t="str">
            <v/>
          </cell>
          <cell r="E2641" t="str">
            <v>個 別 改 修</v>
          </cell>
          <cell r="F2641" t="str">
            <v/>
          </cell>
          <cell r="G2641" t="str">
            <v>㎡</v>
          </cell>
        </row>
        <row r="2642">
          <cell r="B2642" t="str">
            <v>181-12</v>
          </cell>
        </row>
        <row r="2643">
          <cell r="B2643" t="str">
            <v>181-13</v>
          </cell>
        </row>
        <row r="2644">
          <cell r="B2644" t="str">
            <v>181-14</v>
          </cell>
        </row>
        <row r="2645">
          <cell r="B2645" t="str">
            <v>182-01</v>
          </cell>
          <cell r="C2645" t="str">
            <v>墨出し(内部改修)</v>
          </cell>
          <cell r="D2645" t="str">
            <v/>
          </cell>
          <cell r="E2645" t="str">
            <v>複 合 改 修</v>
          </cell>
          <cell r="F2645" t="str">
            <v/>
          </cell>
          <cell r="G2645" t="str">
            <v>㎡</v>
          </cell>
        </row>
        <row r="2646">
          <cell r="B2646" t="str">
            <v>182-02</v>
          </cell>
          <cell r="C2646" t="str">
            <v>養生(内部改修)</v>
          </cell>
          <cell r="D2646" t="str">
            <v/>
          </cell>
          <cell r="E2646" t="str">
            <v>個 別 改 修</v>
          </cell>
          <cell r="F2646" t="str">
            <v/>
          </cell>
          <cell r="G2646" t="str">
            <v>㎡</v>
          </cell>
        </row>
        <row r="2647">
          <cell r="B2647" t="str">
            <v>182-03</v>
          </cell>
          <cell r="C2647" t="str">
            <v>養生(内部改修)</v>
          </cell>
          <cell r="D2647" t="str">
            <v/>
          </cell>
          <cell r="E2647" t="str">
            <v>複 合 改 修</v>
          </cell>
          <cell r="F2647" t="str">
            <v/>
          </cell>
          <cell r="G2647" t="str">
            <v>㎡</v>
          </cell>
        </row>
        <row r="2648">
          <cell r="B2648" t="str">
            <v>182-04</v>
          </cell>
          <cell r="C2648" t="str">
            <v>養生(内部改修)</v>
          </cell>
          <cell r="D2648" t="str">
            <v/>
          </cell>
          <cell r="E2648" t="str">
            <v>塗装塗替え程度</v>
          </cell>
          <cell r="F2648" t="str">
            <v/>
          </cell>
          <cell r="G2648" t="str">
            <v>㎡</v>
          </cell>
        </row>
        <row r="2649">
          <cell r="B2649" t="str">
            <v>182-05</v>
          </cell>
          <cell r="C2649" t="str">
            <v>養生(内部改修)</v>
          </cell>
          <cell r="D2649" t="str">
            <v/>
          </cell>
          <cell r="E2649" t="str">
            <v>搬出入路部分</v>
          </cell>
          <cell r="F2649" t="str">
            <v/>
          </cell>
          <cell r="G2649" t="str">
            <v>㎡</v>
          </cell>
        </row>
        <row r="2650">
          <cell r="B2650" t="str">
            <v>182-06</v>
          </cell>
          <cell r="C2650" t="str">
            <v>整理清掃後片付け（内部改修）</v>
          </cell>
          <cell r="E2650" t="str">
            <v>個 別 改 修</v>
          </cell>
          <cell r="F2650" t="str">
            <v/>
          </cell>
          <cell r="G2650" t="str">
            <v>㎡</v>
          </cell>
        </row>
        <row r="2651">
          <cell r="B2651" t="str">
            <v>182-07</v>
          </cell>
          <cell r="C2651" t="str">
            <v>整理清掃後片付け（内部改修）</v>
          </cell>
          <cell r="E2651" t="str">
            <v>複 合 改 修</v>
          </cell>
          <cell r="F2651" t="str">
            <v/>
          </cell>
          <cell r="G2651" t="str">
            <v>㎡</v>
          </cell>
        </row>
        <row r="2652">
          <cell r="B2652" t="str">
            <v>182-08</v>
          </cell>
          <cell r="C2652" t="str">
            <v>整理清掃後片付け（内部改修）</v>
          </cell>
          <cell r="E2652" t="str">
            <v>塗装塗替え程度</v>
          </cell>
          <cell r="F2652" t="str">
            <v/>
          </cell>
          <cell r="G2652" t="str">
            <v>㎡</v>
          </cell>
        </row>
        <row r="2653">
          <cell r="B2653" t="str">
            <v>182-09</v>
          </cell>
          <cell r="C2653" t="str">
            <v>整理清掃後片付け（内部改修）</v>
          </cell>
          <cell r="E2653" t="str">
            <v>搬出入路部分</v>
          </cell>
          <cell r="F2653" t="str">
            <v/>
          </cell>
          <cell r="G2653" t="str">
            <v>㎡</v>
          </cell>
        </row>
        <row r="2654">
          <cell r="B2654" t="str">
            <v>182-10</v>
          </cell>
          <cell r="C2654" t="str">
            <v>内部仕上足場（改修）</v>
          </cell>
          <cell r="E2654" t="str">
            <v>階高4.0m以下 脚立足場 一般</v>
          </cell>
          <cell r="G2654" t="str">
            <v>㎡</v>
          </cell>
        </row>
        <row r="2655">
          <cell r="B2655" t="str">
            <v>182-11</v>
          </cell>
          <cell r="C2655" t="str">
            <v>内部仕上足場（改修）</v>
          </cell>
          <cell r="E2655" t="str">
            <v>階高4.0m以下 脚立足場 塗装塗り替え程度 既存塗膜の除去有り</v>
          </cell>
          <cell r="G2655" t="str">
            <v>㎡</v>
          </cell>
        </row>
        <row r="2656">
          <cell r="B2656" t="str">
            <v>182-12</v>
          </cell>
          <cell r="C2656" t="str">
            <v>内部仕上足場（改修）</v>
          </cell>
          <cell r="E2656" t="str">
            <v>階高4.0m以下 脚立足場 塗装塗り替え程度 既存塗膜の除去無し</v>
          </cell>
          <cell r="G2656" t="str">
            <v>㎡</v>
          </cell>
        </row>
        <row r="2657">
          <cell r="B2657" t="str">
            <v>182-13</v>
          </cell>
          <cell r="C2657" t="str">
            <v>仮設間仕切り下地</v>
          </cell>
          <cell r="D2657" t="str">
            <v/>
          </cell>
          <cell r="E2657" t="str">
            <v>A種 軽鉄下地</v>
          </cell>
          <cell r="F2657" t="str">
            <v/>
          </cell>
          <cell r="G2657" t="str">
            <v>㎡</v>
          </cell>
        </row>
        <row r="2658">
          <cell r="B2658" t="str">
            <v>182-14</v>
          </cell>
          <cell r="C2658" t="str">
            <v>仮設間仕切り下地</v>
          </cell>
          <cell r="D2658" t="str">
            <v/>
          </cell>
          <cell r="E2658" t="str">
            <v>B種 軽鉄下地</v>
          </cell>
          <cell r="F2658" t="str">
            <v/>
          </cell>
          <cell r="G2658" t="str">
            <v>㎡</v>
          </cell>
        </row>
        <row r="2659">
          <cell r="B2659" t="str">
            <v>183-01</v>
          </cell>
          <cell r="C2659" t="str">
            <v>仮設間仕切り仕上材</v>
          </cell>
          <cell r="D2659" t="str">
            <v/>
          </cell>
          <cell r="E2659" t="str">
            <v>B種(片面)合板</v>
          </cell>
          <cell r="F2659" t="str">
            <v/>
          </cell>
          <cell r="G2659" t="str">
            <v>㎡</v>
          </cell>
        </row>
        <row r="2660">
          <cell r="B2660" t="str">
            <v>183-02</v>
          </cell>
          <cell r="C2660" t="str">
            <v>仮設間仕切り仕上材</v>
          </cell>
          <cell r="D2660" t="str">
            <v/>
          </cell>
          <cell r="E2660" t="str">
            <v>B種(片面)石こうﾎﾞｰﾄﾞ</v>
          </cell>
          <cell r="F2660" t="str">
            <v/>
          </cell>
          <cell r="G2660" t="str">
            <v>㎡</v>
          </cell>
        </row>
        <row r="2661">
          <cell r="B2661" t="str">
            <v>183-03</v>
          </cell>
          <cell r="C2661" t="str">
            <v>仮設間仕切り</v>
          </cell>
          <cell r="D2661" t="str">
            <v/>
          </cell>
          <cell r="E2661" t="str">
            <v>C種 単管下地</v>
          </cell>
          <cell r="F2661" t="str">
            <v/>
          </cell>
          <cell r="G2661" t="str">
            <v>㎡</v>
          </cell>
        </row>
        <row r="2662">
          <cell r="B2662" t="str">
            <v>183-04</v>
          </cell>
          <cell r="C2662" t="str">
            <v>ｺﾝｸﾘｰﾄ撤去</v>
          </cell>
          <cell r="D2662" t="str">
            <v/>
          </cell>
          <cell r="E2662" t="str">
            <v>鉄筋切断共 人力　集積共</v>
          </cell>
          <cell r="F2662" t="str">
            <v/>
          </cell>
          <cell r="G2662" t="str">
            <v>m3</v>
          </cell>
        </row>
        <row r="2663">
          <cell r="B2663" t="str">
            <v>183-05</v>
          </cell>
          <cell r="C2663" t="str">
            <v>ｺﾝｸﾘｰﾄ撤去</v>
          </cell>
          <cell r="D2663" t="str">
            <v/>
          </cell>
          <cell r="E2663" t="str">
            <v>鉄筋切断共 ｺﾝｸﾘｰﾄﾌﾞﾚｰｶ　集積共</v>
          </cell>
          <cell r="F2663" t="str">
            <v/>
          </cell>
          <cell r="G2663" t="str">
            <v>m3</v>
          </cell>
        </row>
        <row r="2664">
          <cell r="B2664" t="str">
            <v>183-06</v>
          </cell>
          <cell r="C2664" t="str">
            <v>ｺﾝｸﾘｰﾄ撤去</v>
          </cell>
          <cell r="D2664" t="str">
            <v/>
          </cell>
          <cell r="E2664" t="str">
            <v>無筋　人力　集積共</v>
          </cell>
          <cell r="F2664" t="str">
            <v/>
          </cell>
          <cell r="G2664" t="str">
            <v>m3</v>
          </cell>
        </row>
        <row r="2665">
          <cell r="B2665" t="str">
            <v>183-07</v>
          </cell>
          <cell r="C2665" t="str">
            <v>ｺﾝｸﾘｰﾄ撤去</v>
          </cell>
          <cell r="E2665" t="str">
            <v>無筋 ｺﾝｸﾘｰﾄﾌﾞﾚｰｶ　集積共</v>
          </cell>
          <cell r="F2665" t="str">
            <v/>
          </cell>
          <cell r="G2665" t="str">
            <v>m3</v>
          </cell>
        </row>
        <row r="2666">
          <cell r="B2666" t="str">
            <v>183-08</v>
          </cell>
          <cell r="C2666" t="str">
            <v>れんが撤去</v>
          </cell>
          <cell r="D2666" t="str">
            <v/>
          </cell>
          <cell r="E2666" t="str">
            <v>人力　集積共</v>
          </cell>
          <cell r="F2666" t="str">
            <v/>
          </cell>
          <cell r="G2666" t="str">
            <v>m3</v>
          </cell>
        </row>
        <row r="2667">
          <cell r="B2667" t="str">
            <v>183-09</v>
          </cell>
          <cell r="C2667" t="str">
            <v>れんが撤去</v>
          </cell>
          <cell r="E2667" t="str">
            <v>ｺﾝｸﾘｰﾄﾌﾞﾚｰｶ　集積共</v>
          </cell>
          <cell r="F2667" t="str">
            <v/>
          </cell>
          <cell r="G2667" t="str">
            <v>m3</v>
          </cell>
        </row>
        <row r="2668">
          <cell r="B2668" t="str">
            <v>183-10</v>
          </cell>
          <cell r="C2668" t="str">
            <v>Ｃ Ｂ 撤 去</v>
          </cell>
          <cell r="E2668" t="str">
            <v>人力　集積共</v>
          </cell>
          <cell r="F2668" t="str">
            <v/>
          </cell>
          <cell r="G2668" t="str">
            <v>m3</v>
          </cell>
        </row>
        <row r="2669">
          <cell r="B2669" t="str">
            <v>183-11</v>
          </cell>
          <cell r="C2669" t="str">
            <v>Ｃ Ｂ 撤 去</v>
          </cell>
          <cell r="E2669" t="str">
            <v>ｺﾝｸﾘｰﾄﾌﾞﾚｰｶ　集積共</v>
          </cell>
          <cell r="F2669" t="str">
            <v/>
          </cell>
          <cell r="G2669" t="str">
            <v>m3</v>
          </cell>
        </row>
        <row r="2670">
          <cell r="B2670" t="str">
            <v>183-12</v>
          </cell>
          <cell r="C2670" t="str">
            <v>ｺﾝｸﾘｰﾄはつり</v>
          </cell>
          <cell r="E2670" t="str">
            <v>床　厚30mm　集積共</v>
          </cell>
          <cell r="G2670" t="str">
            <v>㎡</v>
          </cell>
        </row>
        <row r="2671">
          <cell r="B2671" t="str">
            <v>183-13</v>
          </cell>
          <cell r="C2671" t="str">
            <v>ｺﾝｸﾘｰﾄはつり</v>
          </cell>
          <cell r="E2671" t="str">
            <v>壁　厚30mm　集積共</v>
          </cell>
          <cell r="G2671" t="str">
            <v>㎡</v>
          </cell>
        </row>
        <row r="2672">
          <cell r="B2672" t="str">
            <v>183-14</v>
          </cell>
        </row>
        <row r="2673">
          <cell r="B2673" t="str">
            <v>184-01</v>
          </cell>
          <cell r="C2673" t="str">
            <v>目 あ ら し</v>
          </cell>
          <cell r="E2673" t="str">
            <v>ｺﾝｸﾘｰﾄ面　床</v>
          </cell>
          <cell r="G2673" t="str">
            <v>㎡</v>
          </cell>
        </row>
        <row r="2674">
          <cell r="B2674" t="str">
            <v>184-02</v>
          </cell>
          <cell r="C2674" t="str">
            <v>目 あ ら し</v>
          </cell>
          <cell r="E2674" t="str">
            <v>ｺﾝｸﾘｰﾄ面　壁</v>
          </cell>
          <cell r="G2674" t="str">
            <v>㎡</v>
          </cell>
        </row>
        <row r="2675">
          <cell r="B2675" t="str">
            <v>184-03</v>
          </cell>
          <cell r="C2675" t="str">
            <v>ケ　レ　ン</v>
          </cell>
          <cell r="D2675" t="str">
            <v/>
          </cell>
          <cell r="E2675" t="str">
            <v>床</v>
          </cell>
          <cell r="F2675" t="str">
            <v/>
          </cell>
          <cell r="G2675" t="str">
            <v>㎡</v>
          </cell>
        </row>
        <row r="2676">
          <cell r="B2676" t="str">
            <v>184-04</v>
          </cell>
          <cell r="C2676" t="str">
            <v>ケ　レ　ン</v>
          </cell>
          <cell r="D2676" t="str">
            <v/>
          </cell>
          <cell r="E2676" t="str">
            <v>壁</v>
          </cell>
          <cell r="F2676" t="str">
            <v/>
          </cell>
          <cell r="G2676" t="str">
            <v>㎡</v>
          </cell>
        </row>
        <row r="2677">
          <cell r="B2677" t="str">
            <v>184-05</v>
          </cell>
          <cell r="C2677" t="str">
            <v>床　清　掃</v>
          </cell>
          <cell r="D2677" t="str">
            <v/>
          </cell>
          <cell r="E2677" t="str">
            <v/>
          </cell>
          <cell r="F2677" t="str">
            <v/>
          </cell>
          <cell r="G2677" t="str">
            <v>㎡</v>
          </cell>
        </row>
        <row r="2678">
          <cell r="B2678" t="str">
            <v>184-06</v>
          </cell>
          <cell r="C2678" t="str">
            <v>壁　清　掃</v>
          </cell>
          <cell r="D2678" t="str">
            <v/>
          </cell>
          <cell r="E2678" t="str">
            <v/>
          </cell>
          <cell r="F2678" t="str">
            <v/>
          </cell>
          <cell r="G2678" t="str">
            <v>㎡</v>
          </cell>
        </row>
        <row r="2679">
          <cell r="B2679" t="str">
            <v>184-07</v>
          </cell>
          <cell r="C2679" t="str">
            <v>カッター入れ</v>
          </cell>
          <cell r="D2679" t="str">
            <v/>
          </cell>
          <cell r="E2679" t="str">
            <v>ﾓﾙﾀﾙ面 厚さ20～30mm</v>
          </cell>
          <cell r="F2679" t="str">
            <v/>
          </cell>
          <cell r="G2679" t="str">
            <v>ｍ</v>
          </cell>
        </row>
        <row r="2680">
          <cell r="B2680" t="str">
            <v>184-08</v>
          </cell>
          <cell r="C2680" t="str">
            <v>カッター入れ</v>
          </cell>
          <cell r="D2680" t="str">
            <v/>
          </cell>
          <cell r="E2680" t="str">
            <v>ｺﾝｸﾘｰﾄ面 厚さ20～30mm</v>
          </cell>
          <cell r="F2680" t="str">
            <v/>
          </cell>
          <cell r="G2680" t="str">
            <v>ｍ</v>
          </cell>
        </row>
        <row r="2681">
          <cell r="B2681" t="str">
            <v>184-09</v>
          </cell>
          <cell r="C2681" t="str">
            <v>床ﾀｲﾙ撤去</v>
          </cell>
          <cell r="E2681" t="str">
            <v>下地ﾓﾙﾀﾙ共　集積共</v>
          </cell>
          <cell r="G2681" t="str">
            <v>㎡</v>
          </cell>
        </row>
        <row r="2682">
          <cell r="B2682" t="str">
            <v>184-10</v>
          </cell>
          <cell r="C2682" t="str">
            <v>床ﾀｲﾙ・床人研ぎ撤去</v>
          </cell>
          <cell r="E2682" t="str">
            <v>集積共</v>
          </cell>
          <cell r="G2682" t="str">
            <v>㎡</v>
          </cell>
        </row>
        <row r="2683">
          <cell r="B2683" t="str">
            <v>184-11</v>
          </cell>
          <cell r="C2683" t="str">
            <v>ﾋﾞﾆﾙ床ｼｰﾄ撤去</v>
          </cell>
          <cell r="D2683" t="str">
            <v/>
          </cell>
          <cell r="E2683" t="str">
            <v>集積共</v>
          </cell>
          <cell r="F2683" t="str">
            <v/>
          </cell>
          <cell r="G2683" t="str">
            <v>㎡</v>
          </cell>
        </row>
        <row r="2684">
          <cell r="B2684" t="str">
            <v>184-12</v>
          </cell>
          <cell r="C2684" t="str">
            <v>ﾋﾞﾆﾙ床ﾀｲﾙ撤去</v>
          </cell>
          <cell r="D2684" t="str">
            <v/>
          </cell>
          <cell r="E2684" t="str">
            <v>一般　集積共</v>
          </cell>
          <cell r="F2684" t="str">
            <v/>
          </cell>
          <cell r="G2684" t="str">
            <v>㎡</v>
          </cell>
        </row>
        <row r="2685">
          <cell r="B2685" t="str">
            <v>184-13</v>
          </cell>
          <cell r="C2685" t="str">
            <v>ﾋﾞﾆﾙ床ﾀｲﾙ撤去</v>
          </cell>
          <cell r="D2685" t="str">
            <v/>
          </cell>
          <cell r="E2685" t="str">
            <v>ｱｽﾍﾞｽﾄ含有　集積共</v>
          </cell>
          <cell r="F2685" t="str">
            <v/>
          </cell>
          <cell r="G2685" t="str">
            <v>㎡</v>
          </cell>
        </row>
        <row r="2686">
          <cell r="B2686" t="str">
            <v>184-14</v>
          </cell>
          <cell r="C2686" t="str">
            <v>ｶｰﾍﾟｯﾄ撤去</v>
          </cell>
          <cell r="D2686" t="str">
            <v/>
          </cell>
          <cell r="E2686" t="str">
            <v>集積共</v>
          </cell>
          <cell r="F2686" t="str">
            <v/>
          </cell>
          <cell r="G2686" t="str">
            <v>㎡</v>
          </cell>
        </row>
        <row r="2687">
          <cell r="B2687" t="str">
            <v>185-01</v>
          </cell>
          <cell r="C2687" t="str">
            <v>ﾀｲﾙｶｰﾍﾟｯﾄ撤去</v>
          </cell>
          <cell r="D2687" t="str">
            <v/>
          </cell>
          <cell r="E2687" t="str">
            <v>集積共</v>
          </cell>
          <cell r="F2687" t="str">
            <v/>
          </cell>
          <cell r="G2687" t="str">
            <v>㎡</v>
          </cell>
        </row>
        <row r="2688">
          <cell r="B2688" t="str">
            <v>185-02</v>
          </cell>
          <cell r="C2688" t="str">
            <v>土 台 撤 去</v>
          </cell>
          <cell r="D2688" t="str">
            <v/>
          </cell>
          <cell r="E2688" t="str">
            <v>集積共</v>
          </cell>
          <cell r="F2688" t="str">
            <v/>
          </cell>
          <cell r="G2688" t="str">
            <v>ｍ</v>
          </cell>
        </row>
        <row r="2689">
          <cell r="B2689" t="str">
            <v>185-03</v>
          </cell>
          <cell r="C2689" t="str">
            <v>床 組 撤 去</v>
          </cell>
          <cell r="D2689" t="str">
            <v/>
          </cell>
          <cell r="E2689" t="str">
            <v>つか立て　集積共</v>
          </cell>
          <cell r="F2689" t="str">
            <v/>
          </cell>
          <cell r="G2689" t="str">
            <v>㎡</v>
          </cell>
        </row>
        <row r="2690">
          <cell r="B2690" t="str">
            <v>185-04</v>
          </cell>
          <cell r="C2690" t="str">
            <v>床 組 撤 去</v>
          </cell>
          <cell r="D2690" t="str">
            <v/>
          </cell>
          <cell r="E2690" t="str">
            <v>ころばし　集積共</v>
          </cell>
          <cell r="F2690" t="str">
            <v/>
          </cell>
          <cell r="G2690" t="str">
            <v>㎡</v>
          </cell>
        </row>
        <row r="2691">
          <cell r="B2691" t="str">
            <v>185-05</v>
          </cell>
          <cell r="C2691" t="str">
            <v>床･縁甲板ﾌﾛｰﾘﾝｸﾞ撤去</v>
          </cell>
          <cell r="D2691" t="str">
            <v/>
          </cell>
          <cell r="E2691" t="str">
            <v>集積共</v>
          </cell>
          <cell r="F2691" t="str">
            <v/>
          </cell>
          <cell r="G2691" t="str">
            <v>㎡</v>
          </cell>
        </row>
        <row r="2692">
          <cell r="B2692" t="str">
            <v>185-06</v>
          </cell>
          <cell r="C2692" t="str">
            <v>床下地板撤去</v>
          </cell>
          <cell r="D2692" t="str">
            <v/>
          </cell>
          <cell r="E2692" t="str">
            <v>集積共</v>
          </cell>
          <cell r="F2692" t="str">
            <v/>
          </cell>
          <cell r="G2692" t="str">
            <v>㎡</v>
          </cell>
        </row>
        <row r="2693">
          <cell r="B2693" t="str">
            <v>185-07</v>
          </cell>
          <cell r="C2693" t="str">
            <v>敷 居 撤 去</v>
          </cell>
          <cell r="D2693" t="str">
            <v/>
          </cell>
          <cell r="E2693" t="str">
            <v>集積共</v>
          </cell>
          <cell r="F2693" t="str">
            <v/>
          </cell>
          <cell r="G2693" t="str">
            <v>本</v>
          </cell>
        </row>
        <row r="2694">
          <cell r="B2694" t="str">
            <v>185-08</v>
          </cell>
          <cell r="C2694" t="str">
            <v>鴨 居 撤 去</v>
          </cell>
          <cell r="D2694" t="str">
            <v/>
          </cell>
          <cell r="E2694" t="str">
            <v>集積共</v>
          </cell>
          <cell r="F2694" t="str">
            <v/>
          </cell>
          <cell r="G2694" t="str">
            <v>本</v>
          </cell>
        </row>
        <row r="2695">
          <cell r="B2695" t="str">
            <v>185-09</v>
          </cell>
          <cell r="C2695" t="str">
            <v>畳　撤　去</v>
          </cell>
          <cell r="D2695" t="str">
            <v/>
          </cell>
          <cell r="E2695" t="str">
            <v>一畳　集積共</v>
          </cell>
          <cell r="F2695" t="str">
            <v/>
          </cell>
          <cell r="G2695" t="str">
            <v>枚</v>
          </cell>
        </row>
        <row r="2696">
          <cell r="B2696" t="str">
            <v>185-10</v>
          </cell>
          <cell r="C2696" t="str">
            <v>畳　撤　去</v>
          </cell>
          <cell r="D2696" t="str">
            <v/>
          </cell>
          <cell r="E2696" t="str">
            <v>半畳　集積共</v>
          </cell>
          <cell r="F2696" t="str">
            <v/>
          </cell>
          <cell r="G2696" t="str">
            <v>枚</v>
          </cell>
        </row>
        <row r="2697">
          <cell r="B2697" t="str">
            <v>185-11</v>
          </cell>
          <cell r="C2697" t="str">
            <v>柱　撤　去</v>
          </cell>
          <cell r="D2697" t="str">
            <v/>
          </cell>
          <cell r="E2697" t="str">
            <v>集積共</v>
          </cell>
          <cell r="F2697" t="str">
            <v/>
          </cell>
          <cell r="G2697" t="str">
            <v>本</v>
          </cell>
        </row>
        <row r="2698">
          <cell r="B2698" t="str">
            <v>185-12</v>
          </cell>
          <cell r="C2698" t="str">
            <v>頭押さえ撤去</v>
          </cell>
          <cell r="D2698" t="str">
            <v/>
          </cell>
          <cell r="E2698" t="str">
            <v>集積共</v>
          </cell>
          <cell r="F2698" t="str">
            <v/>
          </cell>
          <cell r="G2698" t="str">
            <v>ｍ</v>
          </cell>
        </row>
        <row r="2699">
          <cell r="B2699" t="str">
            <v>185-13</v>
          </cell>
          <cell r="C2699" t="str">
            <v>木製幅木撤去</v>
          </cell>
          <cell r="D2699" t="str">
            <v/>
          </cell>
          <cell r="E2699" t="str">
            <v>集積共</v>
          </cell>
          <cell r="F2699" t="str">
            <v/>
          </cell>
          <cell r="G2699" t="str">
            <v>ｍ</v>
          </cell>
        </row>
        <row r="2700">
          <cell r="B2700" t="str">
            <v>185-14</v>
          </cell>
          <cell r="C2700" t="str">
            <v>ﾋﾞﾆﾙ幅木撤去</v>
          </cell>
          <cell r="D2700" t="str">
            <v/>
          </cell>
          <cell r="E2700" t="str">
            <v>集積共</v>
          </cell>
          <cell r="F2700" t="str">
            <v/>
          </cell>
          <cell r="G2700" t="str">
            <v>ｍ</v>
          </cell>
        </row>
        <row r="2701">
          <cell r="B2701" t="str">
            <v>186-01</v>
          </cell>
          <cell r="C2701" t="str">
            <v>壁ﾀｲﾙ撤去</v>
          </cell>
          <cell r="E2701" t="str">
            <v>下地ﾓﾙﾀﾙ共　集積共</v>
          </cell>
          <cell r="G2701" t="str">
            <v>㎡</v>
          </cell>
        </row>
        <row r="2702">
          <cell r="B2702" t="str">
            <v>186-02</v>
          </cell>
          <cell r="C2702" t="str">
            <v>壁ﾓﾙﾀﾙ・ﾌﾟﾗｽﾀｰ撤去</v>
          </cell>
          <cell r="E2702" t="str">
            <v>集積共</v>
          </cell>
          <cell r="G2702" t="str">
            <v>㎡</v>
          </cell>
        </row>
        <row r="2703">
          <cell r="B2703" t="str">
            <v>186-03</v>
          </cell>
          <cell r="C2703" t="str">
            <v>壁合板･ﾎﾞｰﾄﾞ撤去</v>
          </cell>
          <cell r="D2703" t="str">
            <v/>
          </cell>
          <cell r="E2703" t="str">
            <v>一重張り 一般 集積共</v>
          </cell>
          <cell r="F2703" t="str">
            <v/>
          </cell>
          <cell r="G2703" t="str">
            <v>㎡</v>
          </cell>
        </row>
        <row r="2704">
          <cell r="B2704" t="str">
            <v>186-04</v>
          </cell>
          <cell r="C2704" t="str">
            <v>壁合板･ﾎﾞｰﾄﾞ撤去</v>
          </cell>
          <cell r="D2704" t="str">
            <v/>
          </cell>
          <cell r="E2704" t="str">
            <v>一重張り ｱｽﾍﾞｽﾄ含有 集積共</v>
          </cell>
          <cell r="F2704" t="str">
            <v/>
          </cell>
          <cell r="G2704" t="str">
            <v>㎡</v>
          </cell>
        </row>
        <row r="2705">
          <cell r="B2705" t="str">
            <v>186-05</v>
          </cell>
          <cell r="C2705" t="str">
            <v>壁合板･ﾎﾞｰﾄﾞ撤去</v>
          </cell>
          <cell r="D2705" t="str">
            <v/>
          </cell>
          <cell r="E2705" t="str">
            <v>二重張り 一般　集積共</v>
          </cell>
          <cell r="F2705" t="str">
            <v/>
          </cell>
          <cell r="G2705" t="str">
            <v>㎡</v>
          </cell>
        </row>
        <row r="2706">
          <cell r="B2706" t="str">
            <v>186-06</v>
          </cell>
          <cell r="C2706" t="str">
            <v>壁合板･ﾎﾞｰﾄﾞ撤去</v>
          </cell>
          <cell r="D2706" t="str">
            <v/>
          </cell>
          <cell r="E2706" t="str">
            <v>二重張り ｱｽﾍﾞｽﾄ含有　集積共</v>
          </cell>
          <cell r="F2706" t="str">
            <v/>
          </cell>
          <cell r="G2706" t="str">
            <v>㎡</v>
          </cell>
        </row>
        <row r="2707">
          <cell r="B2707" t="str">
            <v>186-07</v>
          </cell>
          <cell r="C2707" t="str">
            <v>壁下地撤去</v>
          </cell>
          <cell r="D2707" t="str">
            <v/>
          </cell>
          <cell r="E2707" t="str">
            <v>集積共</v>
          </cell>
          <cell r="F2707" t="str">
            <v/>
          </cell>
          <cell r="G2707" t="str">
            <v>㎡</v>
          </cell>
        </row>
        <row r="2708">
          <cell r="B2708" t="str">
            <v>186-08</v>
          </cell>
          <cell r="C2708" t="str">
            <v>壁ｸﾛｽ撤去</v>
          </cell>
          <cell r="D2708" t="str">
            <v/>
          </cell>
          <cell r="E2708" t="str">
            <v>集積共</v>
          </cell>
          <cell r="F2708" t="str">
            <v/>
          </cell>
          <cell r="G2708" t="str">
            <v>㎡</v>
          </cell>
        </row>
        <row r="2709">
          <cell r="B2709" t="str">
            <v>186-09</v>
          </cell>
          <cell r="C2709" t="str">
            <v>天井ﾌﾟﾗｽﾀｰ撤去</v>
          </cell>
          <cell r="E2709" t="str">
            <v>集積共</v>
          </cell>
          <cell r="G2709" t="str">
            <v>㎡</v>
          </cell>
        </row>
        <row r="2710">
          <cell r="B2710" t="str">
            <v>186-10</v>
          </cell>
          <cell r="C2710" t="str">
            <v>天井合板･ﾎﾞｰﾄﾞ撤去</v>
          </cell>
          <cell r="D2710" t="str">
            <v/>
          </cell>
          <cell r="E2710" t="str">
            <v>一重張り 一般　集積共</v>
          </cell>
          <cell r="F2710" t="str">
            <v/>
          </cell>
          <cell r="G2710" t="str">
            <v>㎡</v>
          </cell>
        </row>
        <row r="2711">
          <cell r="B2711" t="str">
            <v>186-11</v>
          </cell>
          <cell r="C2711" t="str">
            <v>天井合板･ﾎﾞｰﾄﾞ撤去</v>
          </cell>
          <cell r="D2711" t="str">
            <v/>
          </cell>
          <cell r="E2711" t="str">
            <v>一重張り ｱｽﾍﾞｽﾄ含有　集積共</v>
          </cell>
          <cell r="F2711" t="str">
            <v/>
          </cell>
          <cell r="G2711" t="str">
            <v>㎡</v>
          </cell>
        </row>
        <row r="2712">
          <cell r="B2712" t="str">
            <v>186-12</v>
          </cell>
          <cell r="C2712" t="str">
            <v>天井合板･ﾎﾞｰﾄﾞ撤去</v>
          </cell>
          <cell r="D2712" t="str">
            <v/>
          </cell>
          <cell r="E2712" t="str">
            <v>二重張り 一般　集積共</v>
          </cell>
          <cell r="F2712" t="str">
            <v/>
          </cell>
          <cell r="G2712" t="str">
            <v>㎡</v>
          </cell>
        </row>
        <row r="2713">
          <cell r="B2713" t="str">
            <v>186-13</v>
          </cell>
          <cell r="C2713" t="str">
            <v>天井合板･ﾎﾞｰﾄﾞ撤去</v>
          </cell>
          <cell r="D2713" t="str">
            <v/>
          </cell>
          <cell r="E2713" t="str">
            <v>二重張り ｱｽﾍﾞｽﾄ含有　集積共</v>
          </cell>
          <cell r="F2713" t="str">
            <v/>
          </cell>
          <cell r="G2713" t="str">
            <v>㎡</v>
          </cell>
        </row>
        <row r="2714">
          <cell r="B2714" t="str">
            <v>186-14</v>
          </cell>
          <cell r="C2714" t="str">
            <v>天井下地撤去</v>
          </cell>
          <cell r="D2714" t="str">
            <v/>
          </cell>
          <cell r="E2714" t="str">
            <v>集積共</v>
          </cell>
          <cell r="F2714" t="str">
            <v/>
          </cell>
          <cell r="G2714" t="str">
            <v>㎡</v>
          </cell>
        </row>
        <row r="2715">
          <cell r="B2715" t="str">
            <v>187-01</v>
          </cell>
          <cell r="C2715" t="str">
            <v>天井ｸﾛｽ撤去</v>
          </cell>
          <cell r="D2715" t="str">
            <v/>
          </cell>
          <cell r="E2715" t="str">
            <v>集積共</v>
          </cell>
          <cell r="F2715" t="str">
            <v/>
          </cell>
          <cell r="G2715" t="str">
            <v>㎡</v>
          </cell>
        </row>
        <row r="2716">
          <cell r="B2716" t="str">
            <v>187-02</v>
          </cell>
          <cell r="C2716" t="str">
            <v>木製戸撤去</v>
          </cell>
          <cell r="D2716" t="str">
            <v/>
          </cell>
          <cell r="E2716" t="str">
            <v>片開き戸 枠共　集積共</v>
          </cell>
          <cell r="F2716" t="str">
            <v/>
          </cell>
          <cell r="G2716" t="str">
            <v>㎡</v>
          </cell>
        </row>
        <row r="2717">
          <cell r="B2717" t="str">
            <v>187-03</v>
          </cell>
          <cell r="C2717" t="str">
            <v>木製戸撤去</v>
          </cell>
          <cell r="D2717" t="str">
            <v/>
          </cell>
          <cell r="E2717" t="str">
            <v>片開き戸 扉のみ　集積共</v>
          </cell>
          <cell r="F2717" t="str">
            <v/>
          </cell>
          <cell r="G2717" t="str">
            <v>㎡</v>
          </cell>
        </row>
        <row r="2718">
          <cell r="B2718" t="str">
            <v>187-04</v>
          </cell>
          <cell r="C2718" t="str">
            <v>木製戸撤去</v>
          </cell>
          <cell r="D2718" t="str">
            <v/>
          </cell>
          <cell r="E2718" t="str">
            <v>両開き戸 枠共　集積共</v>
          </cell>
          <cell r="F2718" t="str">
            <v/>
          </cell>
          <cell r="G2718" t="str">
            <v>㎡</v>
          </cell>
        </row>
        <row r="2719">
          <cell r="B2719" t="str">
            <v>187-05</v>
          </cell>
          <cell r="C2719" t="str">
            <v>木製戸撤去</v>
          </cell>
          <cell r="D2719" t="str">
            <v/>
          </cell>
          <cell r="E2719" t="str">
            <v>両開き戸 扉のみ　集積共</v>
          </cell>
          <cell r="F2719" t="str">
            <v/>
          </cell>
          <cell r="G2719" t="str">
            <v>㎡</v>
          </cell>
        </row>
        <row r="2720">
          <cell r="B2720" t="str">
            <v>187-06</v>
          </cell>
          <cell r="C2720" t="str">
            <v>綱製戸撤去</v>
          </cell>
          <cell r="D2720" t="str">
            <v/>
          </cell>
          <cell r="E2720" t="str">
            <v>片開き戸 枠共　集積共</v>
          </cell>
          <cell r="F2720" t="str">
            <v/>
          </cell>
          <cell r="G2720" t="str">
            <v>㎡</v>
          </cell>
        </row>
        <row r="2721">
          <cell r="B2721" t="str">
            <v>187-07</v>
          </cell>
          <cell r="C2721" t="str">
            <v>綱製戸撤去</v>
          </cell>
          <cell r="D2721" t="str">
            <v/>
          </cell>
          <cell r="E2721" t="str">
            <v>片開き戸 扉のみ　集積共</v>
          </cell>
          <cell r="F2721" t="str">
            <v/>
          </cell>
          <cell r="G2721" t="str">
            <v>㎡</v>
          </cell>
        </row>
        <row r="2722">
          <cell r="B2722" t="str">
            <v>187-08</v>
          </cell>
          <cell r="C2722" t="str">
            <v>綱製戸撤去</v>
          </cell>
          <cell r="D2722" t="str">
            <v/>
          </cell>
          <cell r="E2722" t="str">
            <v>両開き戸 枠共　集積共</v>
          </cell>
          <cell r="F2722" t="str">
            <v/>
          </cell>
          <cell r="G2722" t="str">
            <v>㎡</v>
          </cell>
        </row>
        <row r="2723">
          <cell r="B2723" t="str">
            <v>187-09</v>
          </cell>
          <cell r="C2723" t="str">
            <v>綱製戸撤去</v>
          </cell>
          <cell r="D2723" t="str">
            <v/>
          </cell>
          <cell r="E2723" t="str">
            <v>両開き戸 扉のみ　集積共</v>
          </cell>
          <cell r="F2723" t="str">
            <v/>
          </cell>
          <cell r="G2723" t="str">
            <v>㎡</v>
          </cell>
        </row>
        <row r="2724">
          <cell r="B2724" t="str">
            <v>187-10</v>
          </cell>
          <cell r="C2724" t="str">
            <v>建具周囲はつり</v>
          </cell>
          <cell r="E2724" t="str">
            <v>RC 15cm　集積共</v>
          </cell>
          <cell r="G2724" t="str">
            <v>ｍ</v>
          </cell>
        </row>
        <row r="2725">
          <cell r="B2725" t="str">
            <v>187-11</v>
          </cell>
          <cell r="C2725" t="str">
            <v>建具周囲はつり</v>
          </cell>
          <cell r="E2725" t="str">
            <v>RC 20cm　集積共</v>
          </cell>
          <cell r="G2725" t="str">
            <v>ｍ</v>
          </cell>
        </row>
        <row r="2726">
          <cell r="B2726" t="str">
            <v>187-12</v>
          </cell>
          <cell r="C2726" t="str">
            <v>ｶﾞﾗｽ撤去</v>
          </cell>
          <cell r="D2726" t="str">
            <v/>
          </cell>
          <cell r="E2726" t="str">
            <v>集積共</v>
          </cell>
          <cell r="F2726" t="str">
            <v/>
          </cell>
          <cell r="G2726" t="str">
            <v>㎡</v>
          </cell>
        </row>
        <row r="2727">
          <cell r="B2727" t="str">
            <v>187-13</v>
          </cell>
          <cell r="C2727" t="str">
            <v>床ﾏﾝﾎｰﾙ･点検口撤去</v>
          </cell>
          <cell r="D2727" t="str">
            <v/>
          </cell>
          <cell r="E2727" t="str">
            <v>集積共</v>
          </cell>
          <cell r="F2727" t="str">
            <v/>
          </cell>
          <cell r="G2727" t="str">
            <v>か所</v>
          </cell>
        </row>
        <row r="2728">
          <cell r="B2728" t="str">
            <v>187-14</v>
          </cell>
          <cell r="C2728" t="str">
            <v>天井点検口撤去</v>
          </cell>
          <cell r="D2728" t="str">
            <v/>
          </cell>
          <cell r="E2728" t="str">
            <v>集積共</v>
          </cell>
          <cell r="F2728" t="str">
            <v/>
          </cell>
          <cell r="G2728" t="str">
            <v>か所</v>
          </cell>
        </row>
        <row r="2729">
          <cell r="B2729" t="str">
            <v>188-01</v>
          </cell>
          <cell r="C2729" t="str">
            <v>たてどい撤去</v>
          </cell>
          <cell r="D2729" t="str">
            <v/>
          </cell>
          <cell r="E2729" t="str">
            <v>鋼管　集積共</v>
          </cell>
          <cell r="F2729" t="str">
            <v/>
          </cell>
          <cell r="G2729" t="str">
            <v>ｍ</v>
          </cell>
        </row>
        <row r="2730">
          <cell r="B2730" t="str">
            <v>188-02</v>
          </cell>
          <cell r="C2730" t="str">
            <v>たてどい撤去</v>
          </cell>
          <cell r="D2730" t="str">
            <v/>
          </cell>
          <cell r="E2730" t="str">
            <v>VP管　集積共</v>
          </cell>
          <cell r="F2730" t="str">
            <v/>
          </cell>
          <cell r="G2730" t="str">
            <v>ｍ</v>
          </cell>
        </row>
        <row r="2731">
          <cell r="B2731" t="str">
            <v>188-03</v>
          </cell>
          <cell r="C2731" t="str">
            <v>発生材積込み</v>
          </cell>
          <cell r="D2731" t="str">
            <v/>
          </cell>
          <cell r="E2731" t="str">
            <v>ｺﾝｸﾘｰﾄ類 人力</v>
          </cell>
          <cell r="F2731" t="str">
            <v/>
          </cell>
          <cell r="G2731" t="str">
            <v>m3</v>
          </cell>
        </row>
        <row r="2732">
          <cell r="B2732" t="str">
            <v>188-04</v>
          </cell>
          <cell r="C2732" t="str">
            <v>発生材積込み</v>
          </cell>
          <cell r="D2732" t="str">
            <v/>
          </cell>
          <cell r="E2732" t="str">
            <v>ﾎﾞｰﾄﾞ･木材類 人力</v>
          </cell>
          <cell r="F2732" t="str">
            <v/>
          </cell>
          <cell r="G2732" t="str">
            <v>m3</v>
          </cell>
        </row>
        <row r="2733">
          <cell r="B2733" t="str">
            <v>188-05</v>
          </cell>
          <cell r="C2733" t="str">
            <v>既存塗膜除去</v>
          </cell>
          <cell r="D2733" t="str">
            <v/>
          </cell>
          <cell r="E2733" t="str">
            <v>鉄面･亜鉛ﾒｯｷ面 工程RA種</v>
          </cell>
          <cell r="F2733" t="str">
            <v/>
          </cell>
          <cell r="G2733" t="str">
            <v>㎡</v>
          </cell>
        </row>
        <row r="2734">
          <cell r="B2734" t="str">
            <v>188-06</v>
          </cell>
          <cell r="C2734" t="str">
            <v>既存塗膜除去</v>
          </cell>
          <cell r="D2734" t="str">
            <v/>
          </cell>
          <cell r="E2734" t="str">
            <v>鉄面･亜鉛ﾒｯｷ面 工程RB種</v>
          </cell>
          <cell r="F2734" t="str">
            <v/>
          </cell>
          <cell r="G2734" t="str">
            <v>㎡</v>
          </cell>
        </row>
        <row r="2735">
          <cell r="B2735" t="str">
            <v>188-07</v>
          </cell>
          <cell r="C2735" t="str">
            <v>既存塗膜除去</v>
          </cell>
          <cell r="D2735" t="str">
            <v/>
          </cell>
          <cell r="E2735" t="str">
            <v>ｺﾝｸﾘｰﾄ･ﾓﾙﾀﾙ面 工程RA種</v>
          </cell>
          <cell r="F2735" t="str">
            <v/>
          </cell>
          <cell r="G2735" t="str">
            <v>㎡</v>
          </cell>
        </row>
        <row r="2736">
          <cell r="B2736" t="str">
            <v>188-08</v>
          </cell>
          <cell r="C2736" t="str">
            <v>既存塗膜除去</v>
          </cell>
          <cell r="D2736" t="str">
            <v/>
          </cell>
          <cell r="E2736" t="str">
            <v>ｺﾝｸﾘｰﾄ･ﾓﾙﾀﾙ面 工程RB種</v>
          </cell>
          <cell r="F2736" t="str">
            <v/>
          </cell>
          <cell r="G2736" t="str">
            <v>㎡</v>
          </cell>
        </row>
        <row r="2737">
          <cell r="B2737" t="str">
            <v>188-09</v>
          </cell>
          <cell r="C2737" t="str">
            <v>既存塗膜除去</v>
          </cell>
          <cell r="D2737" t="str">
            <v/>
          </cell>
          <cell r="E2737" t="str">
            <v>木部･ﾎﾞｰﾄﾞ面 工程RA種</v>
          </cell>
          <cell r="F2737" t="str">
            <v/>
          </cell>
          <cell r="G2737" t="str">
            <v>㎡</v>
          </cell>
        </row>
        <row r="2738">
          <cell r="B2738" t="str">
            <v>188-10</v>
          </cell>
          <cell r="C2738" t="str">
            <v>既存塗膜除去</v>
          </cell>
          <cell r="D2738" t="str">
            <v/>
          </cell>
          <cell r="E2738" t="str">
            <v>木部･ﾎﾞｰﾄﾞ面 工程RB種</v>
          </cell>
          <cell r="F2738" t="str">
            <v/>
          </cell>
          <cell r="G2738" t="str">
            <v>㎡</v>
          </cell>
        </row>
        <row r="2739">
          <cell r="B2739" t="str">
            <v>188-11</v>
          </cell>
          <cell r="C2739" t="str">
            <v>既存防水層撤去</v>
          </cell>
          <cell r="D2739" t="str">
            <v/>
          </cell>
          <cell r="E2739" t="str">
            <v>屋上防水層 ｱｽﾌｧﾙﾄ防水層 集積共</v>
          </cell>
          <cell r="F2739" t="str">
            <v/>
          </cell>
          <cell r="G2739" t="str">
            <v>㎡</v>
          </cell>
        </row>
        <row r="2740">
          <cell r="B2740" t="str">
            <v>188-12</v>
          </cell>
          <cell r="C2740" t="str">
            <v>既存防水層撤去</v>
          </cell>
          <cell r="D2740" t="str">
            <v/>
          </cell>
          <cell r="E2740" t="str">
            <v>屋上防水層 ｼｰﾄ防水層 集積共</v>
          </cell>
          <cell r="F2740" t="str">
            <v/>
          </cell>
          <cell r="G2740" t="str">
            <v>㎡</v>
          </cell>
        </row>
        <row r="2741">
          <cell r="B2741" t="str">
            <v>188-13</v>
          </cell>
          <cell r="C2741" t="str">
            <v>既存防水層撤去</v>
          </cell>
          <cell r="D2741" t="str">
            <v/>
          </cell>
          <cell r="E2741" t="str">
            <v>屋内防水層 ｱｽﾌｧﾙﾄ防水層 集積共</v>
          </cell>
          <cell r="F2741" t="str">
            <v/>
          </cell>
          <cell r="G2741" t="str">
            <v>㎡</v>
          </cell>
        </row>
        <row r="2742">
          <cell r="B2742" t="str">
            <v>188-14</v>
          </cell>
          <cell r="C2742" t="str">
            <v>ｼｰﾘﾝｸﾞ撤去</v>
          </cell>
          <cell r="D2742" t="str">
            <v/>
          </cell>
          <cell r="E2742" t="str">
            <v>集積共</v>
          </cell>
          <cell r="F2742" t="str">
            <v/>
          </cell>
          <cell r="G2742" t="str">
            <v>ｍ</v>
          </cell>
        </row>
        <row r="2743">
          <cell r="B2743" t="str">
            <v>189-01</v>
          </cell>
          <cell r="C2743" t="str">
            <v>空気圧縮機運転</v>
          </cell>
          <cell r="E2743" t="str">
            <v>可搬式、ｽｸﾘｭｰ、ｴﾝｼﾞﾝ掛5.0m3</v>
          </cell>
          <cell r="G2743" t="str">
            <v>運転日</v>
          </cell>
        </row>
        <row r="2744">
          <cell r="B2744" t="str">
            <v>189-02</v>
          </cell>
          <cell r="C2744" t="str">
            <v>空気圧縮機運転</v>
          </cell>
          <cell r="E2744" t="str">
            <v>可搬式、ｽｸﾘｭｰ、ｴﾝｼﾞﾝ掛7.5～7.8m3</v>
          </cell>
          <cell r="G2744" t="str">
            <v>運転日</v>
          </cell>
        </row>
        <row r="2745">
          <cell r="B2745" t="str">
            <v>189-03</v>
          </cell>
          <cell r="C2745" t="str">
            <v>ﾍﾞﾙﾄｺﾝﾍﾞﾔ運転</v>
          </cell>
          <cell r="D2745" t="str">
            <v/>
          </cell>
          <cell r="E2745" t="str">
            <v>ｴﾝｼﾞﾝ駆動 機長7m ﾍﾞﾙﾄ幅350mm</v>
          </cell>
          <cell r="G2745" t="str">
            <v>運転日</v>
          </cell>
        </row>
        <row r="2746">
          <cell r="B2746" t="str">
            <v>189-04</v>
          </cell>
          <cell r="C2746" t="str">
            <v>ｺﾝｸﾘｰﾄｶｯﾀ運転(手動式)</v>
          </cell>
          <cell r="D2746" t="str">
            <v/>
          </cell>
          <cell r="E2746" t="str">
            <v>ﾌﾞﾚｰﾄﾞ 径20cm</v>
          </cell>
          <cell r="F2746" t="str">
            <v/>
          </cell>
          <cell r="G2746" t="str">
            <v>運転日</v>
          </cell>
        </row>
        <row r="2747">
          <cell r="B2747" t="str">
            <v>189-05</v>
          </cell>
          <cell r="C2747" t="str">
            <v>施工数量調査(外壁改修)</v>
          </cell>
          <cell r="D2747" t="str">
            <v/>
          </cell>
          <cell r="E2747" t="str">
            <v>ﾀｲﾙ･ﾓﾙﾀﾙ塗替改修</v>
          </cell>
          <cell r="F2747" t="str">
            <v/>
          </cell>
          <cell r="G2747" t="str">
            <v>㎡</v>
          </cell>
        </row>
        <row r="2748">
          <cell r="B2748" t="str">
            <v>189-06</v>
          </cell>
          <cell r="C2748" t="str">
            <v>施工数量調査(外壁改修)</v>
          </cell>
          <cell r="D2748" t="str">
            <v/>
          </cell>
          <cell r="E2748" t="str">
            <v>打放し面･仕上塗材改修</v>
          </cell>
          <cell r="F2748" t="str">
            <v/>
          </cell>
          <cell r="G2748" t="str">
            <v>㎡</v>
          </cell>
        </row>
        <row r="2749">
          <cell r="B2749" t="str">
            <v>189-07</v>
          </cell>
        </row>
        <row r="2750">
          <cell r="B2750" t="str">
            <v>189-08</v>
          </cell>
        </row>
        <row r="2751">
          <cell r="B2751" t="str">
            <v>189-09</v>
          </cell>
        </row>
        <row r="2752">
          <cell r="B2752" t="str">
            <v>189-10</v>
          </cell>
        </row>
        <row r="2753">
          <cell r="B2753" t="str">
            <v>189-11</v>
          </cell>
        </row>
        <row r="2754">
          <cell r="B2754" t="str">
            <v>189-12</v>
          </cell>
        </row>
        <row r="2755">
          <cell r="B2755" t="str">
            <v>189-13</v>
          </cell>
        </row>
        <row r="2756">
          <cell r="B2756" t="str">
            <v>189-14</v>
          </cell>
        </row>
        <row r="2757">
          <cell r="B2757" t="str">
            <v>190-01</v>
          </cell>
        </row>
        <row r="2758">
          <cell r="B2758" t="str">
            <v>190-02</v>
          </cell>
        </row>
        <row r="2759">
          <cell r="B2759" t="str">
            <v>190-03</v>
          </cell>
        </row>
        <row r="2760">
          <cell r="B2760" t="str">
            <v>190-04</v>
          </cell>
        </row>
        <row r="2761">
          <cell r="B2761" t="str">
            <v>190-05</v>
          </cell>
        </row>
        <row r="2762">
          <cell r="B2762" t="str">
            <v>190-06</v>
          </cell>
        </row>
        <row r="2763">
          <cell r="B2763" t="str">
            <v>190-07</v>
          </cell>
        </row>
        <row r="2764">
          <cell r="B2764" t="str">
            <v>190-08</v>
          </cell>
        </row>
        <row r="2765">
          <cell r="B2765" t="str">
            <v>190-09</v>
          </cell>
        </row>
        <row r="2766">
          <cell r="B2766" t="str">
            <v>190-10</v>
          </cell>
        </row>
        <row r="2767">
          <cell r="B2767" t="str">
            <v>190-11</v>
          </cell>
        </row>
        <row r="2768">
          <cell r="B2768" t="str">
            <v>190-12</v>
          </cell>
        </row>
        <row r="2769">
          <cell r="B2769" t="str">
            <v>190-13</v>
          </cell>
        </row>
        <row r="2770">
          <cell r="B2770" t="str">
            <v>190-14</v>
          </cell>
        </row>
        <row r="2771">
          <cell r="B2771" t="str">
            <v>191-01</v>
          </cell>
        </row>
        <row r="2772">
          <cell r="B2772" t="str">
            <v>191-02</v>
          </cell>
        </row>
        <row r="2773">
          <cell r="B2773" t="str">
            <v>191-03</v>
          </cell>
        </row>
        <row r="2774">
          <cell r="B2774" t="str">
            <v>191-04</v>
          </cell>
        </row>
        <row r="2775">
          <cell r="B2775" t="str">
            <v>191-05</v>
          </cell>
        </row>
        <row r="2776">
          <cell r="B2776" t="str">
            <v>191-06</v>
          </cell>
        </row>
        <row r="2777">
          <cell r="B2777" t="str">
            <v>191-07</v>
          </cell>
        </row>
        <row r="2778">
          <cell r="B2778" t="str">
            <v>191-08</v>
          </cell>
        </row>
        <row r="2779">
          <cell r="B2779" t="str">
            <v>191-09</v>
          </cell>
        </row>
        <row r="2780">
          <cell r="B2780" t="str">
            <v>191-10</v>
          </cell>
        </row>
        <row r="2781">
          <cell r="B2781" t="str">
            <v>191-11</v>
          </cell>
        </row>
        <row r="2782">
          <cell r="B2782" t="str">
            <v>191-12</v>
          </cell>
        </row>
        <row r="2783">
          <cell r="B2783" t="str">
            <v>191-13</v>
          </cell>
        </row>
        <row r="2784">
          <cell r="B2784" t="str">
            <v>191-14</v>
          </cell>
        </row>
        <row r="2785">
          <cell r="B2785" t="str">
            <v>192-01</v>
          </cell>
        </row>
        <row r="2786">
          <cell r="B2786" t="str">
            <v>192-02</v>
          </cell>
        </row>
        <row r="2787">
          <cell r="B2787" t="str">
            <v>192-03</v>
          </cell>
        </row>
        <row r="2788">
          <cell r="B2788" t="str">
            <v>192-04</v>
          </cell>
        </row>
        <row r="2789">
          <cell r="B2789" t="str">
            <v>192-05</v>
          </cell>
        </row>
        <row r="2790">
          <cell r="B2790" t="str">
            <v>192-06</v>
          </cell>
        </row>
        <row r="2791">
          <cell r="B2791" t="str">
            <v>192-07</v>
          </cell>
        </row>
        <row r="2792">
          <cell r="B2792" t="str">
            <v>192-08</v>
          </cell>
        </row>
        <row r="2793">
          <cell r="B2793" t="str">
            <v>192-09</v>
          </cell>
        </row>
        <row r="2794">
          <cell r="B2794" t="str">
            <v>192-10</v>
          </cell>
        </row>
        <row r="2795">
          <cell r="B2795" t="str">
            <v>192-11</v>
          </cell>
        </row>
        <row r="2796">
          <cell r="B2796" t="str">
            <v>192-12</v>
          </cell>
        </row>
        <row r="2797">
          <cell r="B2797" t="str">
            <v>192-13</v>
          </cell>
        </row>
        <row r="2798">
          <cell r="B2798" t="str">
            <v>192-14</v>
          </cell>
        </row>
        <row r="2799">
          <cell r="B2799" t="str">
            <v>193-01</v>
          </cell>
          <cell r="C2799" t="str">
            <v>床ｺﾝｸﾘｰﾄ面直均し仕上</v>
          </cell>
          <cell r="D2799" t="str">
            <v/>
          </cell>
          <cell r="E2799" t="str">
            <v>金ごて 直均し仕上げ 薄張物下地 手間のみ</v>
          </cell>
          <cell r="G2799" t="str">
            <v>㎡</v>
          </cell>
        </row>
        <row r="2800">
          <cell r="B2800" t="str">
            <v>193-02</v>
          </cell>
          <cell r="C2800" t="str">
            <v>床ｺﾝｸﾘｰﾄ面直均し仕上</v>
          </cell>
          <cell r="D2800" t="str">
            <v/>
          </cell>
          <cell r="E2800" t="str">
            <v>金ごて 防水下地 厚張物下地 手間のみ</v>
          </cell>
          <cell r="G2800" t="str">
            <v>㎡</v>
          </cell>
        </row>
        <row r="2801">
          <cell r="B2801" t="str">
            <v>193-03</v>
          </cell>
          <cell r="C2801" t="str">
            <v>床モルタル塗り</v>
          </cell>
          <cell r="D2801" t="str">
            <v/>
          </cell>
          <cell r="E2801" t="str">
            <v>金ごて 厚28 張物下地</v>
          </cell>
          <cell r="F2801" t="str">
            <v/>
          </cell>
          <cell r="G2801" t="str">
            <v>㎡</v>
          </cell>
        </row>
        <row r="2802">
          <cell r="B2802" t="str">
            <v>193-04</v>
          </cell>
          <cell r="C2802" t="str">
            <v>床モルタル塗り</v>
          </cell>
          <cell r="D2802" t="str">
            <v/>
          </cell>
          <cell r="E2802" t="str">
            <v>木ごて 厚37 一般ﾀｲﾙ下地</v>
          </cell>
          <cell r="F2802" t="str">
            <v/>
          </cell>
          <cell r="G2802" t="str">
            <v>㎡</v>
          </cell>
        </row>
        <row r="2803">
          <cell r="B2803" t="str">
            <v>193-05</v>
          </cell>
          <cell r="C2803" t="str">
            <v>床モルタル塗り</v>
          </cell>
          <cell r="D2803" t="str">
            <v/>
          </cell>
          <cell r="E2803" t="str">
            <v>金ごて 厚15 防水下地</v>
          </cell>
          <cell r="F2803" t="str">
            <v/>
          </cell>
          <cell r="G2803" t="str">
            <v>㎡</v>
          </cell>
        </row>
        <row r="2804">
          <cell r="B2804" t="str">
            <v>193-06</v>
          </cell>
          <cell r="C2804" t="str">
            <v>階段ﾓﾙﾀﾙ塗り</v>
          </cell>
          <cell r="D2804" t="str">
            <v/>
          </cell>
          <cell r="E2804" t="str">
            <v>金ごて 厚28 張物下地</v>
          </cell>
          <cell r="F2804" t="str">
            <v/>
          </cell>
          <cell r="G2804" t="str">
            <v>㎡</v>
          </cell>
        </row>
        <row r="2805">
          <cell r="B2805" t="str">
            <v>193-07</v>
          </cell>
          <cell r="C2805" t="str">
            <v>幅木ﾓﾙﾀﾙ塗り</v>
          </cell>
          <cell r="D2805" t="str">
            <v/>
          </cell>
          <cell r="E2805" t="str">
            <v>金ごて H100 出幅木</v>
          </cell>
          <cell r="F2805" t="str">
            <v/>
          </cell>
          <cell r="G2805" t="str">
            <v>ｍ</v>
          </cell>
        </row>
        <row r="2806">
          <cell r="B2806" t="str">
            <v>193-08</v>
          </cell>
          <cell r="C2806" t="str">
            <v>幅木ﾓﾙﾀﾙ塗り</v>
          </cell>
          <cell r="D2806" t="str">
            <v/>
          </cell>
          <cell r="E2806" t="str">
            <v>金ごて H100 目地用 ｼﾞｮｲﾅｰ共</v>
          </cell>
          <cell r="G2806" t="str">
            <v>ｍ</v>
          </cell>
        </row>
        <row r="2807">
          <cell r="B2807" t="str">
            <v>193-09</v>
          </cell>
          <cell r="C2807" t="str">
            <v>ささら幅木ﾓﾙﾀﾙ塗り</v>
          </cell>
          <cell r="D2807" t="str">
            <v/>
          </cell>
          <cell r="E2807" t="str">
            <v>金ごて H150 出幅木</v>
          </cell>
          <cell r="F2807" t="str">
            <v/>
          </cell>
          <cell r="G2807" t="str">
            <v>ｍ</v>
          </cell>
        </row>
        <row r="2808">
          <cell r="B2808" t="str">
            <v>193-10</v>
          </cell>
          <cell r="C2808" t="str">
            <v>壁モルタル塗り</v>
          </cell>
          <cell r="D2808" t="str">
            <v/>
          </cell>
          <cell r="E2808" t="str">
            <v>金ごて 厚20 内壁 3回塗り</v>
          </cell>
          <cell r="F2808" t="str">
            <v/>
          </cell>
          <cell r="G2808" t="str">
            <v>㎡</v>
          </cell>
        </row>
        <row r="2809">
          <cell r="B2809" t="str">
            <v>193-11</v>
          </cell>
          <cell r="C2809" t="str">
            <v>柱型ﾓﾙﾀﾙ塗り</v>
          </cell>
          <cell r="D2809" t="str">
            <v/>
          </cell>
          <cell r="E2809" t="str">
            <v>金ごて 厚20 3回塗り</v>
          </cell>
          <cell r="F2809" t="str">
            <v/>
          </cell>
          <cell r="G2809" t="str">
            <v>㎡</v>
          </cell>
        </row>
        <row r="2810">
          <cell r="B2810" t="str">
            <v>193-12</v>
          </cell>
          <cell r="C2810" t="str">
            <v>はり型ﾓﾙﾀﾙ塗り</v>
          </cell>
          <cell r="D2810" t="str">
            <v/>
          </cell>
          <cell r="E2810" t="str">
            <v>金ごて 厚20 3回塗り</v>
          </cell>
          <cell r="F2810" t="str">
            <v/>
          </cell>
          <cell r="G2810" t="str">
            <v>㎡</v>
          </cell>
        </row>
        <row r="2811">
          <cell r="B2811" t="str">
            <v>193-13</v>
          </cell>
          <cell r="C2811" t="str">
            <v>壁ﾓﾙﾀﾙ塗り</v>
          </cell>
          <cell r="D2811" t="str">
            <v/>
          </cell>
          <cell r="E2811" t="str">
            <v>木ごて 厚16 外壁小口ﾀｲﾙ下地 2回塗り</v>
          </cell>
          <cell r="G2811" t="str">
            <v>㎡</v>
          </cell>
        </row>
        <row r="2812">
          <cell r="B2812" t="str">
            <v>193-14</v>
          </cell>
          <cell r="C2812" t="str">
            <v>壁ﾓﾙﾀﾙ塗り</v>
          </cell>
          <cell r="D2812" t="str">
            <v/>
          </cell>
          <cell r="E2812" t="str">
            <v>木ごて 厚20 外壁ﾕﾆｯﾄﾀｲﾙ下地 2回塗り</v>
          </cell>
          <cell r="G2812" t="str">
            <v>㎡</v>
          </cell>
        </row>
        <row r="2813">
          <cell r="B2813" t="str">
            <v>193-15</v>
          </cell>
          <cell r="C2813" t="str">
            <v>壁ﾓﾙﾀﾙ塗り</v>
          </cell>
          <cell r="D2813" t="str">
            <v/>
          </cell>
          <cell r="E2813" t="str">
            <v>木ごて 厚11 内壁小口ﾀｲﾙ下地 2回塗り</v>
          </cell>
          <cell r="G2813" t="str">
            <v>㎡</v>
          </cell>
        </row>
        <row r="2814">
          <cell r="B2814" t="str">
            <v>193-16</v>
          </cell>
          <cell r="C2814" t="str">
            <v>壁ﾓﾙﾀﾙ塗り</v>
          </cell>
          <cell r="D2814" t="str">
            <v/>
          </cell>
          <cell r="E2814" t="str">
            <v>木ごて 厚15 内壁ﾕﾆｯﾄﾀｲﾙ下地 2回塗り</v>
          </cell>
          <cell r="G2814" t="str">
            <v>㎡</v>
          </cell>
        </row>
        <row r="2815">
          <cell r="B2815" t="str">
            <v>193-17</v>
          </cell>
          <cell r="C2815" t="str">
            <v>壁薄塗モルタル</v>
          </cell>
          <cell r="D2815" t="str">
            <v/>
          </cell>
          <cell r="E2815" t="str">
            <v>金ごて 厚5 既調合品</v>
          </cell>
          <cell r="F2815" t="str">
            <v/>
          </cell>
          <cell r="G2815" t="str">
            <v>㎡</v>
          </cell>
        </row>
        <row r="2816">
          <cell r="B2816" t="str">
            <v>193-18</v>
          </cell>
          <cell r="C2816" t="str">
            <v>柱薄塗モルタル</v>
          </cell>
          <cell r="D2816" t="str">
            <v/>
          </cell>
          <cell r="E2816" t="str">
            <v>金ごて 厚5 既調合品</v>
          </cell>
          <cell r="F2816" t="str">
            <v/>
          </cell>
          <cell r="G2816" t="str">
            <v>㎡</v>
          </cell>
        </row>
        <row r="2817">
          <cell r="B2817" t="str">
            <v>193-19</v>
          </cell>
          <cell r="C2817" t="str">
            <v>はり薄塗モルタル</v>
          </cell>
          <cell r="D2817" t="str">
            <v/>
          </cell>
          <cell r="E2817" t="str">
            <v>金ごて 厚5 既調合品</v>
          </cell>
          <cell r="F2817" t="str">
            <v/>
          </cell>
          <cell r="G2817" t="str">
            <v>㎡</v>
          </cell>
        </row>
        <row r="2818">
          <cell r="B2818" t="str">
            <v>193-20</v>
          </cell>
          <cell r="C2818" t="str">
            <v>笠置天端ｺﾝｸﾘｰﾄ直均し仕上げ</v>
          </cell>
          <cell r="D2818" t="str">
            <v/>
          </cell>
          <cell r="E2818" t="str">
            <v>金ごて 幅300 手間のみ</v>
          </cell>
          <cell r="F2818" t="str">
            <v/>
          </cell>
          <cell r="G2818" t="str">
            <v>ｍ</v>
          </cell>
        </row>
        <row r="2819">
          <cell r="B2819" t="str">
            <v>193-21</v>
          </cell>
          <cell r="C2819" t="str">
            <v>水切りﾓﾙﾀﾙ塗り</v>
          </cell>
          <cell r="D2819" t="str">
            <v/>
          </cell>
          <cell r="E2819" t="str">
            <v>金ごて 糸幅200 厚30</v>
          </cell>
          <cell r="F2819" t="str">
            <v/>
          </cell>
          <cell r="G2819" t="str">
            <v>ｍ</v>
          </cell>
        </row>
        <row r="2820">
          <cell r="B2820" t="str">
            <v>193-22</v>
          </cell>
          <cell r="C2820" t="str">
            <v>手摺笠木ﾓﾙﾀﾙ塗り</v>
          </cell>
          <cell r="D2820" t="str">
            <v/>
          </cell>
          <cell r="E2820" t="str">
            <v>金ごて 糸幅200 厚30</v>
          </cell>
          <cell r="F2820" t="str">
            <v/>
          </cell>
          <cell r="G2820" t="str">
            <v>ｍ</v>
          </cell>
        </row>
        <row r="2821">
          <cell r="B2821" t="str">
            <v>193-23</v>
          </cell>
          <cell r="C2821" t="str">
            <v>側溝ﾓﾙﾀﾙ塗り</v>
          </cell>
          <cell r="D2821" t="str">
            <v/>
          </cell>
          <cell r="E2821" t="str">
            <v>金ごて 糸幅200 厚30</v>
          </cell>
          <cell r="F2821" t="str">
            <v/>
          </cell>
          <cell r="G2821" t="str">
            <v>ｍ</v>
          </cell>
        </row>
        <row r="2822">
          <cell r="B2822" t="str">
            <v>193-24</v>
          </cell>
          <cell r="C2822" t="str">
            <v>建具周囲ﾓﾙﾀﾙ充填</v>
          </cell>
          <cell r="D2822" t="str">
            <v/>
          </cell>
          <cell r="E2822" t="str">
            <v>内 部 建 具</v>
          </cell>
          <cell r="F2822" t="str">
            <v/>
          </cell>
          <cell r="G2822" t="str">
            <v>ｍ</v>
          </cell>
        </row>
        <row r="2823">
          <cell r="B2823" t="str">
            <v>193-25</v>
          </cell>
          <cell r="C2823" t="str">
            <v>建具周囲防水ﾓﾙﾀﾙ充填</v>
          </cell>
          <cell r="D2823" t="str">
            <v/>
          </cell>
          <cell r="E2823" t="str">
            <v>外 部 建 具</v>
          </cell>
          <cell r="F2823" t="str">
            <v/>
          </cell>
          <cell r="G2823" t="str">
            <v>ｍ</v>
          </cell>
        </row>
        <row r="2824">
          <cell r="B2824" t="str">
            <v>193-26</v>
          </cell>
          <cell r="C2824" t="str">
            <v>床ﾓﾙﾀﾙ塗り</v>
          </cell>
          <cell r="D2824" t="str">
            <v/>
          </cell>
          <cell r="E2824" t="str">
            <v>金ごて 厚30 ﾓﾙﾀﾙ仕上げ</v>
          </cell>
          <cell r="F2824" t="str">
            <v/>
          </cell>
          <cell r="G2824" t="str">
            <v>㎡</v>
          </cell>
        </row>
        <row r="2825">
          <cell r="B2825" t="str">
            <v>193-27</v>
          </cell>
          <cell r="C2825" t="str">
            <v>床ﾓﾙﾀﾙ塗り</v>
          </cell>
          <cell r="D2825" t="str">
            <v/>
          </cell>
          <cell r="E2825" t="str">
            <v>金ごて 厚30 塗り仕上げ下地</v>
          </cell>
          <cell r="F2825" t="str">
            <v/>
          </cell>
          <cell r="G2825" t="str">
            <v>㎡</v>
          </cell>
        </row>
        <row r="2826">
          <cell r="B2826" t="str">
            <v>193-28</v>
          </cell>
          <cell r="C2826" t="str">
            <v>床ﾓﾙﾀﾙ塗り</v>
          </cell>
          <cell r="D2826" t="str">
            <v/>
          </cell>
          <cell r="E2826" t="str">
            <v>木ごて 厚22 ﾓｻﾞｲｸﾀｲﾙ下地</v>
          </cell>
          <cell r="F2826" t="str">
            <v/>
          </cell>
          <cell r="G2826" t="str">
            <v>㎡</v>
          </cell>
        </row>
        <row r="2827">
          <cell r="B2827" t="str">
            <v>193-29</v>
          </cell>
          <cell r="C2827" t="str">
            <v>階段ﾓﾙﾀﾙ塗り</v>
          </cell>
          <cell r="D2827" t="str">
            <v/>
          </cell>
          <cell r="E2827" t="str">
            <v>金ごて 厚30 ﾓﾙﾀﾙ仕上げ</v>
          </cell>
          <cell r="F2827" t="str">
            <v/>
          </cell>
          <cell r="G2827" t="str">
            <v>㎡</v>
          </cell>
        </row>
        <row r="2828">
          <cell r="B2828" t="str">
            <v>193-30</v>
          </cell>
          <cell r="C2828" t="str">
            <v>階段ﾓﾙﾀﾙ塗り</v>
          </cell>
          <cell r="D2828" t="str">
            <v/>
          </cell>
          <cell r="E2828" t="str">
            <v>金ごて 厚30 塗り仕上げ下地</v>
          </cell>
          <cell r="F2828" t="str">
            <v/>
          </cell>
          <cell r="G2828" t="str">
            <v>㎡</v>
          </cell>
        </row>
        <row r="2829">
          <cell r="B2829" t="str">
            <v>193-31</v>
          </cell>
          <cell r="C2829" t="str">
            <v>幅木ﾓﾙﾀﾙ塗り</v>
          </cell>
          <cell r="D2829" t="str">
            <v/>
          </cell>
          <cell r="E2829" t="str">
            <v>金ごて H300 出幅木</v>
          </cell>
          <cell r="F2829" t="str">
            <v/>
          </cell>
          <cell r="G2829" t="str">
            <v>ｍ</v>
          </cell>
        </row>
        <row r="2830">
          <cell r="B2830" t="str">
            <v>193-32</v>
          </cell>
          <cell r="C2830" t="str">
            <v>くつずりﾓﾙﾀﾙ塗り</v>
          </cell>
          <cell r="D2830" t="str">
            <v/>
          </cell>
          <cell r="E2830" t="str">
            <v>金ごて 幅100 戸当たり無し</v>
          </cell>
          <cell r="F2830" t="str">
            <v/>
          </cell>
          <cell r="G2830" t="str">
            <v>ｍ</v>
          </cell>
        </row>
        <row r="2831">
          <cell r="B2831" t="str">
            <v>193-33</v>
          </cell>
          <cell r="C2831" t="str">
            <v>くつずりﾓﾙﾀﾙ塗り</v>
          </cell>
          <cell r="D2831" t="str">
            <v/>
          </cell>
          <cell r="E2831" t="str">
            <v>金ごて 幅100 戸当たり有り</v>
          </cell>
          <cell r="F2831" t="str">
            <v/>
          </cell>
          <cell r="G2831" t="str">
            <v>ｍ</v>
          </cell>
        </row>
        <row r="2832">
          <cell r="B2832" t="str">
            <v>193-34</v>
          </cell>
          <cell r="C2832" t="str">
            <v>ﾎﾞｰﾀﾞｰﾓﾙﾀﾙ塗り</v>
          </cell>
          <cell r="D2832" t="str">
            <v/>
          </cell>
          <cell r="E2832" t="str">
            <v xml:space="preserve">金ごて 幅150 平部 </v>
          </cell>
          <cell r="F2832" t="str">
            <v/>
          </cell>
          <cell r="G2832" t="str">
            <v>ｍ</v>
          </cell>
        </row>
        <row r="2833">
          <cell r="B2833" t="str">
            <v>193-35</v>
          </cell>
          <cell r="C2833" t="str">
            <v>ﾎﾞｰﾀﾞｰﾓﾙﾀﾙ塗り</v>
          </cell>
          <cell r="D2833" t="str">
            <v/>
          </cell>
          <cell r="E2833" t="str">
            <v xml:space="preserve">金ごて 幅150 階段部 </v>
          </cell>
          <cell r="F2833" t="str">
            <v/>
          </cell>
          <cell r="G2833" t="str">
            <v>ｍ</v>
          </cell>
        </row>
        <row r="2834">
          <cell r="B2834" t="str">
            <v>193-36</v>
          </cell>
          <cell r="C2834" t="str">
            <v>壁ﾓﾙﾀﾙ塗り</v>
          </cell>
          <cell r="D2834" t="str">
            <v/>
          </cell>
          <cell r="E2834" t="str">
            <v xml:space="preserve">金ごて 厚25 外壁3回塗り </v>
          </cell>
          <cell r="F2834" t="str">
            <v/>
          </cell>
          <cell r="G2834" t="str">
            <v>㎡</v>
          </cell>
        </row>
        <row r="2835">
          <cell r="B2835" t="str">
            <v>193-37</v>
          </cell>
          <cell r="C2835" t="str">
            <v>壁ﾓﾙﾀﾙ塗り</v>
          </cell>
          <cell r="D2835" t="str">
            <v/>
          </cell>
          <cell r="E2835" t="str">
            <v>金ごて 内装ﾀｲﾙ接着張り下地</v>
          </cell>
          <cell r="F2835" t="str">
            <v/>
          </cell>
          <cell r="G2835" t="str">
            <v>㎡</v>
          </cell>
        </row>
        <row r="2836">
          <cell r="B2836" t="str">
            <v>193-38</v>
          </cell>
          <cell r="C2836" t="str">
            <v>壁ﾓﾙﾀﾙ塗り</v>
          </cell>
          <cell r="D2836" t="str">
            <v/>
          </cell>
          <cell r="E2836" t="str">
            <v>木ごて 内装ﾀｲﾙ改良積上張り下地</v>
          </cell>
          <cell r="F2836" t="str">
            <v/>
          </cell>
          <cell r="G2836" t="str">
            <v>㎡</v>
          </cell>
        </row>
        <row r="2837">
          <cell r="B2837" t="str">
            <v>193-39</v>
          </cell>
          <cell r="C2837" t="str">
            <v>壁ﾓﾙﾀﾙ塗り</v>
          </cell>
          <cell r="D2837" t="str">
            <v/>
          </cell>
          <cell r="E2837" t="str">
            <v>刷毛引き 厚20 内壁</v>
          </cell>
          <cell r="F2837" t="str">
            <v/>
          </cell>
          <cell r="G2837" t="str">
            <v>㎡</v>
          </cell>
        </row>
        <row r="2838">
          <cell r="B2838" t="str">
            <v>193-40</v>
          </cell>
          <cell r="C2838" t="str">
            <v>壁ﾓﾙﾀﾙ塗り</v>
          </cell>
          <cell r="D2838" t="str">
            <v/>
          </cell>
          <cell r="E2838" t="str">
            <v>刷毛引き 厚25 内壁</v>
          </cell>
          <cell r="F2838" t="str">
            <v/>
          </cell>
          <cell r="G2838" t="str">
            <v>㎡</v>
          </cell>
        </row>
        <row r="2839">
          <cell r="B2839" t="str">
            <v>193-41</v>
          </cell>
          <cell r="C2839" t="str">
            <v>笠木ﾓﾙﾀﾙ塗り</v>
          </cell>
          <cell r="D2839" t="str">
            <v/>
          </cell>
          <cell r="E2839" t="str">
            <v>ﾊﾟﾗﾍﾟｯﾄ 金ごて 糸幅500程度</v>
          </cell>
          <cell r="F2839" t="str">
            <v/>
          </cell>
          <cell r="G2839" t="str">
            <v>ｍ</v>
          </cell>
        </row>
        <row r="2840">
          <cell r="B2840" t="str">
            <v>193-42</v>
          </cell>
          <cell r="C2840" t="str">
            <v>笠木ﾓﾙﾀﾙ塗り</v>
          </cell>
          <cell r="D2840" t="str">
            <v/>
          </cell>
          <cell r="E2840" t="str">
            <v>金ごて 糸幅340程度</v>
          </cell>
          <cell r="F2840" t="str">
            <v/>
          </cell>
          <cell r="G2840" t="str">
            <v>ｍ</v>
          </cell>
        </row>
        <row r="2841">
          <cell r="B2841" t="str">
            <v>193-43</v>
          </cell>
          <cell r="C2841" t="str">
            <v>窓台ﾓﾙﾀﾙ塗り</v>
          </cell>
          <cell r="D2841" t="str">
            <v/>
          </cell>
          <cell r="E2841" t="str">
            <v>金ごて 糸幅150程度</v>
          </cell>
          <cell r="F2841" t="str">
            <v/>
          </cell>
          <cell r="G2841" t="str">
            <v>ｍ</v>
          </cell>
        </row>
        <row r="2842">
          <cell r="B2842" t="str">
            <v>193-44</v>
          </cell>
          <cell r="C2842" t="str">
            <v>膳板ﾓﾙﾀﾙ塗り</v>
          </cell>
          <cell r="E2842" t="str">
            <v>金ごて 糸幅150程度</v>
          </cell>
          <cell r="G2842" t="str">
            <v>ｍ</v>
          </cell>
        </row>
        <row r="2843">
          <cell r="B2843" t="str">
            <v>193-45</v>
          </cell>
        </row>
        <row r="2844">
          <cell r="B2844" t="str">
            <v>193-46</v>
          </cell>
        </row>
        <row r="2845">
          <cell r="B2845" t="str">
            <v>193-47</v>
          </cell>
        </row>
        <row r="2846">
          <cell r="B2846" t="str">
            <v>193-48</v>
          </cell>
        </row>
        <row r="2847">
          <cell r="B2847" t="str">
            <v>193-49</v>
          </cell>
        </row>
        <row r="2848">
          <cell r="B2848" t="str">
            <v>193-50</v>
          </cell>
        </row>
        <row r="2849">
          <cell r="B2849" t="str">
            <v>194-01</v>
          </cell>
          <cell r="C2849" t="str">
            <v>型板ｶﾞﾗｽ</v>
          </cell>
          <cell r="E2849" t="str">
            <v>厚4mm 特寸2.18㎡以下</v>
          </cell>
          <cell r="G2849" t="str">
            <v>㎡</v>
          </cell>
        </row>
        <row r="2850">
          <cell r="B2850" t="str">
            <v>194-02</v>
          </cell>
          <cell r="C2850" t="str">
            <v>網入り型板ｶﾞﾗｽ</v>
          </cell>
          <cell r="E2850" t="str">
            <v>厚6.8mm 特寸2.18㎡以下</v>
          </cell>
          <cell r="G2850" t="str">
            <v>㎡</v>
          </cell>
        </row>
        <row r="2851">
          <cell r="B2851" t="str">
            <v>194-03</v>
          </cell>
          <cell r="C2851" t="str">
            <v>ﾌﾛｰﾄ板ｶﾞﾗｽ</v>
          </cell>
          <cell r="E2851" t="str">
            <v>厚5mm 特寸2.18㎡以下</v>
          </cell>
          <cell r="G2851" t="str">
            <v>㎡</v>
          </cell>
        </row>
        <row r="2852">
          <cell r="B2852" t="str">
            <v>194-04</v>
          </cell>
          <cell r="C2852" t="str">
            <v>ﾌﾛｰﾄ板ｶﾞﾗｽ</v>
          </cell>
          <cell r="E2852" t="str">
            <v>厚5mm 特寸4.45㎡以下</v>
          </cell>
          <cell r="G2852" t="str">
            <v>㎡</v>
          </cell>
        </row>
        <row r="2853">
          <cell r="B2853" t="str">
            <v>194-05</v>
          </cell>
          <cell r="C2853" t="str">
            <v>ﾌﾛｰﾄ板ｶﾞﾗｽ</v>
          </cell>
          <cell r="E2853" t="str">
            <v>厚6mm 特寸2.18㎡以下</v>
          </cell>
          <cell r="G2853" t="str">
            <v>㎡</v>
          </cell>
        </row>
        <row r="2854">
          <cell r="B2854" t="str">
            <v>194-06</v>
          </cell>
          <cell r="C2854" t="str">
            <v>ﾌﾛｰﾄ板ｶﾞﾗｽ</v>
          </cell>
          <cell r="E2854" t="str">
            <v>厚6mm 特寸4.45㎡以下</v>
          </cell>
          <cell r="G2854" t="str">
            <v>㎡</v>
          </cell>
        </row>
        <row r="2855">
          <cell r="B2855" t="str">
            <v>194-07</v>
          </cell>
          <cell r="C2855" t="str">
            <v>網入りみがき板ｶﾞﾗｽ</v>
          </cell>
          <cell r="E2855" t="str">
            <v>厚6.8mm 特寸2.18㎡以下</v>
          </cell>
          <cell r="G2855" t="str">
            <v>㎡</v>
          </cell>
        </row>
        <row r="2856">
          <cell r="B2856" t="str">
            <v>194-08</v>
          </cell>
          <cell r="C2856" t="str">
            <v>複層ｶﾞﾗｽ</v>
          </cell>
          <cell r="E2856" t="str">
            <v>FL5+A6+FL5 特寸2.0㎡以下</v>
          </cell>
          <cell r="G2856" t="str">
            <v>㎡</v>
          </cell>
        </row>
        <row r="2857">
          <cell r="B2857" t="str">
            <v>194-09</v>
          </cell>
          <cell r="C2857" t="str">
            <v>複層ｶﾞﾗｽ</v>
          </cell>
          <cell r="E2857" t="str">
            <v>FL5+A6+PW6.8 特寸2.0㎡以下</v>
          </cell>
          <cell r="G2857" t="str">
            <v>㎡</v>
          </cell>
        </row>
        <row r="2858">
          <cell r="B2858" t="str">
            <v>194-10</v>
          </cell>
          <cell r="C2858" t="str">
            <v>強化ｶﾞﾗｽ</v>
          </cell>
          <cell r="E2858" t="str">
            <v>厚8mm 特寸2.0㎡以下</v>
          </cell>
          <cell r="G2858" t="str">
            <v>㎡</v>
          </cell>
        </row>
        <row r="2859">
          <cell r="B2859" t="str">
            <v>194-11</v>
          </cell>
          <cell r="C2859" t="str">
            <v>ｶﾞﾗｽとめｼｰﾘﾝｸﾞ</v>
          </cell>
          <cell r="E2859" t="str">
            <v>片面5×5 ﾊﾞｯｸｱｯﾌﾟ材共 ｼﾘｺｰﾝ系 1成分形</v>
          </cell>
          <cell r="G2859" t="str">
            <v>ｍ</v>
          </cell>
        </row>
        <row r="2860">
          <cell r="B2860" t="str">
            <v>194-12</v>
          </cell>
          <cell r="C2860" t="str">
            <v>型板ｶﾞﾗｽ</v>
          </cell>
          <cell r="E2860" t="str">
            <v>厚6mm 特寸2.18㎡以下</v>
          </cell>
          <cell r="G2860" t="str">
            <v>㎡</v>
          </cell>
        </row>
        <row r="2861">
          <cell r="B2861" t="str">
            <v>194-13</v>
          </cell>
          <cell r="C2861" t="str">
            <v>網入り型板ｶﾞﾗｽ</v>
          </cell>
          <cell r="E2861" t="str">
            <v>厚6.8mm 特寸4.45㎡以下</v>
          </cell>
          <cell r="G2861" t="str">
            <v>㎡</v>
          </cell>
        </row>
        <row r="2862">
          <cell r="B2862" t="str">
            <v>194-14</v>
          </cell>
          <cell r="C2862" t="str">
            <v>ﾌﾛｰﾄ板ｶﾞﾗｽ</v>
          </cell>
          <cell r="E2862" t="str">
            <v>厚3mm 特寸2.18㎡以下</v>
          </cell>
          <cell r="G2862" t="str">
            <v>㎡</v>
          </cell>
        </row>
        <row r="2863">
          <cell r="B2863" t="str">
            <v>194-15</v>
          </cell>
          <cell r="C2863" t="str">
            <v>ﾌﾛｰﾄ板ｶﾞﾗｽ</v>
          </cell>
          <cell r="E2863" t="str">
            <v>厚8mm 特寸2.18㎡以下</v>
          </cell>
          <cell r="G2863" t="str">
            <v>㎡</v>
          </cell>
        </row>
        <row r="2864">
          <cell r="B2864" t="str">
            <v>194-16</v>
          </cell>
          <cell r="C2864" t="str">
            <v>ﾌﾛｰﾄ板ｶﾞﾗｽ</v>
          </cell>
          <cell r="E2864" t="str">
            <v>厚8mm 特寸4.45㎡以下</v>
          </cell>
          <cell r="G2864" t="str">
            <v>㎡</v>
          </cell>
        </row>
        <row r="2865">
          <cell r="B2865" t="str">
            <v>194-17</v>
          </cell>
          <cell r="C2865" t="str">
            <v>ﾌﾛｰﾄ板ｶﾞﾗｽ</v>
          </cell>
          <cell r="E2865" t="str">
            <v>厚8mm 特寸6.81㎡以下</v>
          </cell>
          <cell r="G2865" t="str">
            <v>㎡</v>
          </cell>
        </row>
        <row r="2866">
          <cell r="B2866" t="str">
            <v>194-18</v>
          </cell>
          <cell r="C2866" t="str">
            <v>ﾌﾛｰﾄ板ｶﾞﾗｽ</v>
          </cell>
          <cell r="E2866" t="str">
            <v>厚10mm 特寸4.45㎡以下</v>
          </cell>
          <cell r="G2866" t="str">
            <v>㎡</v>
          </cell>
        </row>
        <row r="2867">
          <cell r="B2867" t="str">
            <v>194-19</v>
          </cell>
          <cell r="C2867" t="str">
            <v>ﾌﾛｰﾄ板ｶﾞﾗｽ</v>
          </cell>
          <cell r="E2867" t="str">
            <v>厚10mm 特寸6.81㎡以下</v>
          </cell>
          <cell r="G2867" t="str">
            <v>㎡</v>
          </cell>
        </row>
        <row r="2868">
          <cell r="B2868" t="str">
            <v>194-20</v>
          </cell>
          <cell r="C2868" t="str">
            <v>網入りみがき板ｶﾞﾗｽ</v>
          </cell>
          <cell r="E2868" t="str">
            <v>厚6.8mm 特寸4.45㎡以下</v>
          </cell>
          <cell r="G2868" t="str">
            <v>㎡</v>
          </cell>
        </row>
        <row r="2869">
          <cell r="B2869" t="str">
            <v>194-21</v>
          </cell>
          <cell r="C2869" t="str">
            <v>網入りみがき板ｶﾞﾗｽ</v>
          </cell>
          <cell r="E2869" t="str">
            <v>厚10mm 特寸4.45㎡以下</v>
          </cell>
          <cell r="G2869" t="str">
            <v>㎡</v>
          </cell>
        </row>
        <row r="2870">
          <cell r="B2870" t="str">
            <v>194-22</v>
          </cell>
          <cell r="C2870" t="str">
            <v>網入りみがき板ｶﾞﾗｽ</v>
          </cell>
          <cell r="E2870" t="str">
            <v>厚10mm 特寸6.81㎡以下</v>
          </cell>
          <cell r="G2870" t="str">
            <v>㎡</v>
          </cell>
        </row>
        <row r="2871">
          <cell r="B2871" t="str">
            <v>194-23</v>
          </cell>
          <cell r="C2871" t="str">
            <v>複層ｶﾞﾗｽ</v>
          </cell>
          <cell r="E2871" t="str">
            <v>FL3+A6+FL3 特寸2.0㎡以下</v>
          </cell>
          <cell r="G2871" t="str">
            <v>㎡</v>
          </cell>
        </row>
        <row r="2872">
          <cell r="B2872" t="str">
            <v>194-24</v>
          </cell>
          <cell r="C2872" t="str">
            <v>複層ｶﾞﾗｽ</v>
          </cell>
          <cell r="E2872" t="str">
            <v>FL3+A6+FL3 特寸4.0㎡以下</v>
          </cell>
          <cell r="G2872" t="str">
            <v>㎡</v>
          </cell>
        </row>
        <row r="2873">
          <cell r="B2873" t="str">
            <v>194-25</v>
          </cell>
          <cell r="C2873" t="str">
            <v>複層ｶﾞﾗｽ</v>
          </cell>
          <cell r="E2873" t="str">
            <v>FL5+A6+FL5 特寸4.0㎡以下</v>
          </cell>
          <cell r="G2873" t="str">
            <v>㎡</v>
          </cell>
        </row>
        <row r="2874">
          <cell r="B2874" t="str">
            <v>194-26</v>
          </cell>
          <cell r="C2874" t="str">
            <v>複層ｶﾞﾗｽ</v>
          </cell>
          <cell r="E2874" t="str">
            <v>FL6+A6+FL6 特寸2.0㎡以下</v>
          </cell>
          <cell r="G2874" t="str">
            <v>㎡</v>
          </cell>
        </row>
        <row r="2875">
          <cell r="B2875" t="str">
            <v>194-27</v>
          </cell>
          <cell r="C2875" t="str">
            <v>複層ｶﾞﾗｽ</v>
          </cell>
          <cell r="E2875" t="str">
            <v>FL6+A6+FL6 特寸4.0㎡以下</v>
          </cell>
          <cell r="G2875" t="str">
            <v>㎡</v>
          </cell>
        </row>
        <row r="2876">
          <cell r="B2876" t="str">
            <v>194-28</v>
          </cell>
          <cell r="C2876" t="str">
            <v>複層ｶﾞﾗｽ</v>
          </cell>
          <cell r="E2876" t="str">
            <v>FL5+A6+PW6.8 特寸4.0㎡以下</v>
          </cell>
          <cell r="G2876" t="str">
            <v>㎡</v>
          </cell>
        </row>
        <row r="2877">
          <cell r="B2877" t="str">
            <v>194-29</v>
          </cell>
          <cell r="C2877" t="str">
            <v>複層ｶﾞﾗｽ</v>
          </cell>
          <cell r="E2877" t="str">
            <v>FL6+A6+PW6.8 特寸2.0㎡以下</v>
          </cell>
          <cell r="G2877" t="str">
            <v>㎡</v>
          </cell>
        </row>
        <row r="2878">
          <cell r="B2878" t="str">
            <v>194-30</v>
          </cell>
          <cell r="C2878" t="str">
            <v>複層ｶﾞﾗｽ</v>
          </cell>
          <cell r="E2878" t="str">
            <v>FL6+A6+PW6.8 特寸4.0㎡以下</v>
          </cell>
          <cell r="G2878" t="str">
            <v>㎡</v>
          </cell>
        </row>
        <row r="2879">
          <cell r="B2879" t="str">
            <v>194-31</v>
          </cell>
          <cell r="C2879" t="str">
            <v>強化ｶﾞﾗｽ</v>
          </cell>
          <cell r="E2879" t="str">
            <v>厚5mm 特寸2.0㎡以下</v>
          </cell>
          <cell r="G2879" t="str">
            <v>㎡</v>
          </cell>
        </row>
        <row r="2880">
          <cell r="B2880" t="str">
            <v>194-32</v>
          </cell>
          <cell r="C2880" t="str">
            <v>強化ｶﾞﾗｽ</v>
          </cell>
          <cell r="E2880" t="str">
            <v>厚5mm 特寸4.0㎡以下</v>
          </cell>
          <cell r="G2880" t="str">
            <v>㎡</v>
          </cell>
        </row>
        <row r="2881">
          <cell r="B2881" t="str">
            <v>194-33</v>
          </cell>
          <cell r="C2881" t="str">
            <v>強化ｶﾞﾗｽ</v>
          </cell>
          <cell r="E2881" t="str">
            <v>厚6mm 特寸2.0㎡以下</v>
          </cell>
          <cell r="G2881" t="str">
            <v>㎡</v>
          </cell>
        </row>
        <row r="2882">
          <cell r="B2882" t="str">
            <v>194-34</v>
          </cell>
          <cell r="C2882" t="str">
            <v>強化ｶﾞﾗｽ</v>
          </cell>
          <cell r="E2882" t="str">
            <v>厚6mm 特寸4.0㎡以下</v>
          </cell>
          <cell r="G2882" t="str">
            <v>㎡</v>
          </cell>
        </row>
        <row r="2883">
          <cell r="B2883" t="str">
            <v>194-35</v>
          </cell>
          <cell r="C2883" t="str">
            <v>強化ｶﾞﾗｽ</v>
          </cell>
          <cell r="E2883" t="str">
            <v>厚8mm 特寸4.0㎡以下</v>
          </cell>
          <cell r="G2883" t="str">
            <v>㎡</v>
          </cell>
        </row>
        <row r="2884">
          <cell r="B2884" t="str">
            <v>194-36</v>
          </cell>
          <cell r="C2884" t="str">
            <v>強化ｶﾞﾗｽ</v>
          </cell>
          <cell r="E2884" t="str">
            <v>厚10mm 特寸4.0㎡以下</v>
          </cell>
          <cell r="G2884" t="str">
            <v>㎡</v>
          </cell>
        </row>
        <row r="2885">
          <cell r="B2885" t="str">
            <v>194-37</v>
          </cell>
          <cell r="C2885" t="str">
            <v>強化ｶﾞﾗｽ</v>
          </cell>
          <cell r="E2885" t="str">
            <v>厚12mm 特寸4.0㎡以下</v>
          </cell>
          <cell r="G2885" t="str">
            <v>㎡</v>
          </cell>
        </row>
        <row r="2886">
          <cell r="B2886" t="str">
            <v>194-38</v>
          </cell>
        </row>
        <row r="2887">
          <cell r="B2887" t="str">
            <v>194-39</v>
          </cell>
        </row>
        <row r="2888">
          <cell r="B2888" t="str">
            <v>194-40</v>
          </cell>
        </row>
        <row r="2889">
          <cell r="B2889" t="str">
            <v>194-41</v>
          </cell>
        </row>
        <row r="2890">
          <cell r="B2890" t="str">
            <v>194-42</v>
          </cell>
        </row>
        <row r="2891">
          <cell r="B2891" t="str">
            <v>194-43</v>
          </cell>
        </row>
        <row r="2892">
          <cell r="B2892" t="str">
            <v>194-44</v>
          </cell>
        </row>
        <row r="2893">
          <cell r="B2893" t="str">
            <v>194-45</v>
          </cell>
        </row>
        <row r="2894">
          <cell r="B2894" t="str">
            <v>194-46</v>
          </cell>
        </row>
        <row r="2895">
          <cell r="B2895" t="str">
            <v>194-47</v>
          </cell>
        </row>
        <row r="2896">
          <cell r="B2896" t="str">
            <v>194-48</v>
          </cell>
        </row>
        <row r="2897">
          <cell r="B2897" t="str">
            <v>194-49</v>
          </cell>
        </row>
        <row r="2898">
          <cell r="B2898" t="str">
            <v>194-50</v>
          </cell>
        </row>
        <row r="2899">
          <cell r="B2899" t="str">
            <v>195-01</v>
          </cell>
          <cell r="C2899" t="str">
            <v>床ﾋﾞﾆﾙ床ｼｰﾄ張り</v>
          </cell>
          <cell r="E2899" t="str">
            <v>厚2.5mm 織布積層ﾋﾞﾆﾙ床ｼｰﾄ 無地 NC</v>
          </cell>
          <cell r="G2899" t="str">
            <v>㎡</v>
          </cell>
        </row>
        <row r="2900">
          <cell r="B2900" t="str">
            <v>195-02</v>
          </cell>
          <cell r="C2900" t="str">
            <v>階段ﾋﾞﾆﾙ床ｼｰﾄ張り</v>
          </cell>
          <cell r="E2900" t="str">
            <v>厚2.5mm 織布積層ﾋﾞﾆﾙ床ｼｰﾄ 無地 NC</v>
          </cell>
          <cell r="G2900" t="str">
            <v>㎡</v>
          </cell>
        </row>
        <row r="2901">
          <cell r="B2901" t="str">
            <v>195-03</v>
          </cell>
          <cell r="C2901" t="str">
            <v>床ﾋﾞﾆﾙ床ﾀｲﾙ張り</v>
          </cell>
          <cell r="E2901" t="str">
            <v>厚2.0mm ｺﾝﾎﾟｼﾞｼｮﾝﾋﾞﾆﾙ床ﾀｲﾙ 半硬質 CT</v>
          </cell>
          <cell r="G2901" t="str">
            <v>㎡</v>
          </cell>
        </row>
        <row r="2902">
          <cell r="B2902" t="str">
            <v>195-04</v>
          </cell>
          <cell r="C2902" t="str">
            <v>階段ﾋﾞﾆﾙ床ﾀｲﾙ張り</v>
          </cell>
          <cell r="E2902" t="str">
            <v>厚2.0mm ｺﾝﾎﾟｼﾞｼｮﾝﾋﾞﾆﾙ床ﾀｲﾙ 半硬質 CT</v>
          </cell>
          <cell r="G2902" t="str">
            <v>㎡</v>
          </cell>
        </row>
        <row r="2903">
          <cell r="B2903" t="str">
            <v>195-05</v>
          </cell>
          <cell r="C2903" t="str">
            <v>床ﾀｲﾙｶｰﾍﾟｯﾄ張り</v>
          </cell>
          <cell r="E2903" t="str">
            <v>全厚6.5mm 500角 第一種ﾙｰﾌﾟﾊﾟｲﾙ（一般事務室用）</v>
          </cell>
          <cell r="G2903" t="str">
            <v>㎡</v>
          </cell>
        </row>
        <row r="2904">
          <cell r="B2904" t="str">
            <v>195-06</v>
          </cell>
          <cell r="C2904" t="str">
            <v>ﾋﾞﾆﾙ幅木（ｿﾌﾄ幅木）</v>
          </cell>
          <cell r="E2904" t="str">
            <v>H60mm</v>
          </cell>
          <cell r="G2904" t="str">
            <v>ｍ</v>
          </cell>
        </row>
        <row r="2905">
          <cell r="B2905" t="str">
            <v>195-07</v>
          </cell>
          <cell r="C2905" t="str">
            <v>ささらﾋﾞﾆﾙ幅木(ｿﾌﾄ幅木)</v>
          </cell>
          <cell r="E2905" t="str">
            <v>H330mm</v>
          </cell>
          <cell r="G2905" t="str">
            <v>ｍ</v>
          </cell>
        </row>
        <row r="2906">
          <cell r="B2906" t="str">
            <v>195-08</v>
          </cell>
          <cell r="C2906" t="str">
            <v>壁せっこうボード張り</v>
          </cell>
          <cell r="E2906" t="str">
            <v>厚12.5mm 不燃 突付け</v>
          </cell>
          <cell r="G2906" t="str">
            <v>㎡</v>
          </cell>
        </row>
        <row r="2907">
          <cell r="B2907" t="str">
            <v>195-09</v>
          </cell>
          <cell r="C2907" t="str">
            <v>壁せっこうボード張り</v>
          </cell>
          <cell r="E2907" t="str">
            <v>厚12.5mm 不燃 突付け 下地せっこうﾎﾞｰﾄﾞ厚12.5mm共</v>
          </cell>
          <cell r="G2907" t="str">
            <v>㎡</v>
          </cell>
        </row>
        <row r="2908">
          <cell r="B2908" t="str">
            <v>195-10</v>
          </cell>
          <cell r="C2908" t="str">
            <v>壁せっこうボード張り</v>
          </cell>
          <cell r="E2908" t="str">
            <v>厚12.5mm 不燃 突付け GL工法</v>
          </cell>
          <cell r="G2908" t="str">
            <v>㎡</v>
          </cell>
        </row>
        <row r="2909">
          <cell r="B2909" t="str">
            <v>195-11</v>
          </cell>
          <cell r="C2909" t="str">
            <v>天井 不燃積層せっこうﾎﾞｰﾄﾞ張り</v>
          </cell>
          <cell r="E2909" t="str">
            <v>厚9.5mm 不燃 突付け</v>
          </cell>
          <cell r="G2909" t="str">
            <v>㎡</v>
          </cell>
        </row>
        <row r="2910">
          <cell r="B2910" t="str">
            <v>195-12</v>
          </cell>
          <cell r="C2910" t="str">
            <v>天井 不燃化粧せっこうﾎﾞｰﾄﾞ張り</v>
          </cell>
          <cell r="E2910" t="str">
            <v>厚9.5mm 不燃 突付け</v>
          </cell>
          <cell r="G2910" t="str">
            <v>㎡</v>
          </cell>
        </row>
        <row r="2911">
          <cell r="B2911" t="str">
            <v>195-13</v>
          </cell>
          <cell r="C2911" t="str">
            <v>壁 けい酸ｶﾙｼｳﾑ板張り</v>
          </cell>
          <cell r="E2911" t="str">
            <v>厚8.0mm 不燃 突付け ﾀｲﾌﾟ2､無石綿､0.8FK</v>
          </cell>
          <cell r="G2911" t="str">
            <v>㎡</v>
          </cell>
        </row>
        <row r="2912">
          <cell r="B2912" t="str">
            <v>195-14</v>
          </cell>
          <cell r="C2912" t="str">
            <v>壁 けい酸ｶﾙｼｳﾑ板張り</v>
          </cell>
          <cell r="E2912" t="str">
            <v>厚8.0mm 不燃 目透かし ﾀｲﾌﾟ2､無石綿､0.8FK</v>
          </cell>
          <cell r="G2912" t="str">
            <v>㎡</v>
          </cell>
        </row>
        <row r="2913">
          <cell r="B2913" t="str">
            <v>195-15</v>
          </cell>
          <cell r="C2913" t="str">
            <v>天井 けい酸ｶﾙｼｳﾑ板張り</v>
          </cell>
          <cell r="E2913" t="str">
            <v>厚6.0mm 不燃 突付け ﾀｲﾌﾟ2､無石綿､0.8FK</v>
          </cell>
          <cell r="G2913" t="str">
            <v>㎡</v>
          </cell>
        </row>
        <row r="2914">
          <cell r="B2914" t="str">
            <v>195-16</v>
          </cell>
          <cell r="C2914" t="str">
            <v>天井 けい酸ｶﾙｼｳﾑ板張り</v>
          </cell>
          <cell r="E2914" t="str">
            <v>厚6.0mm 不燃 目透かし ﾀｲﾌﾟ2､無石綿､0.8FK</v>
          </cell>
          <cell r="G2914" t="str">
            <v>㎡</v>
          </cell>
        </row>
        <row r="2915">
          <cell r="B2915" t="str">
            <v>195-17</v>
          </cell>
          <cell r="C2915" t="str">
            <v>天井 ﾛｯｸｳｰﾙ吸音板張り(内部用)</v>
          </cell>
          <cell r="E2915" t="str">
            <v>厚9.0mm 不燃 ﾌﾗｯﾄﾀｲﾌﾟ 下地不燃積層せっこうﾎﾞｰﾄﾞ 厚9.5mm共</v>
          </cell>
          <cell r="G2915" t="str">
            <v>㎡</v>
          </cell>
        </row>
        <row r="2916">
          <cell r="B2916" t="str">
            <v>195-18</v>
          </cell>
          <cell r="C2916" t="str">
            <v>天井 ﾛｯｸｳｰﾙ吸音板張り(内部用)</v>
          </cell>
          <cell r="E2916" t="str">
            <v>厚12.0mm 不燃 凸凹ﾀｲﾌﾟ 下地不燃積層せっこうﾎﾞｰﾄﾞ 厚9.5mm共</v>
          </cell>
          <cell r="G2916" t="str">
            <v>㎡</v>
          </cell>
        </row>
        <row r="2917">
          <cell r="B2917" t="str">
            <v>195-19</v>
          </cell>
          <cell r="C2917" t="str">
            <v>せっこうﾎﾞｰﾄﾞ継目処理</v>
          </cell>
          <cell r="E2917" t="str">
            <v>継目処理工法(ﾃｰﾊﾟｰｴｯｼﾞ)</v>
          </cell>
          <cell r="G2917" t="str">
            <v>㎡</v>
          </cell>
        </row>
        <row r="2918">
          <cell r="B2918" t="str">
            <v>195-20</v>
          </cell>
          <cell r="C2918" t="str">
            <v>せっこうﾎﾞｰﾄﾞ継目処理</v>
          </cell>
          <cell r="E2918" t="str">
            <v>V目地工法(ﾍﾞﾍﾞﾙｴｯｼﾞ)</v>
          </cell>
          <cell r="G2918" t="str">
            <v>㎡</v>
          </cell>
        </row>
        <row r="2919">
          <cell r="B2919" t="str">
            <v>195-21</v>
          </cell>
          <cell r="C2919" t="str">
            <v>ﾋﾞﾆﾙ床ｼｰﾄ</v>
          </cell>
          <cell r="E2919" t="str">
            <v>厚2.5mm 織布積層ﾋﾞﾆﾙ床ｼｰﾄ 無地 NC</v>
          </cell>
          <cell r="G2919" t="str">
            <v>㎡</v>
          </cell>
        </row>
        <row r="2920">
          <cell r="B2920" t="str">
            <v>195-22</v>
          </cell>
          <cell r="C2920" t="str">
            <v>ﾋﾞﾆﾙ床ｼｰﾄ</v>
          </cell>
          <cell r="E2920" t="str">
            <v>厚2.0mm 織布積層ﾋﾞﾆﾙ床ｼｰﾄ 無地 NC</v>
          </cell>
          <cell r="G2920" t="str">
            <v>㎡</v>
          </cell>
        </row>
        <row r="2921">
          <cell r="B2921" t="str">
            <v>195-23</v>
          </cell>
          <cell r="C2921" t="str">
            <v>ﾋﾞﾆﾙ床ｼｰﾄ</v>
          </cell>
          <cell r="E2921" t="str">
            <v>厚2.5mm 織布積層ﾋﾞﾆﾙ床ｼｰﾄ ﾏｰﾌﾞﾙ NC</v>
          </cell>
          <cell r="G2921" t="str">
            <v>㎡</v>
          </cell>
        </row>
        <row r="2922">
          <cell r="B2922" t="str">
            <v>195-24</v>
          </cell>
          <cell r="C2922" t="str">
            <v>ﾋﾞﾆﾙ床ｼｰﾄ</v>
          </cell>
          <cell r="E2922" t="str">
            <v>厚2.0mm 織布積層ﾋﾞﾆﾙ床ｼｰﾄ ﾏｰﾌﾞﾙ NC</v>
          </cell>
          <cell r="G2922" t="str">
            <v>㎡</v>
          </cell>
        </row>
        <row r="2923">
          <cell r="B2923" t="str">
            <v>195-25</v>
          </cell>
          <cell r="C2923" t="str">
            <v>ﾋﾞﾆﾙ床ｼｰﾄ</v>
          </cell>
          <cell r="E2923" t="str">
            <v>厚2.0mm ｺﾝﾎﾟｼﾞｼｮﾝﾋﾞﾆﾙ床ﾀｲﾙ 半硬質 CT</v>
          </cell>
          <cell r="G2923" t="str">
            <v>㎡</v>
          </cell>
        </row>
        <row r="2924">
          <cell r="B2924" t="str">
            <v>195-26</v>
          </cell>
          <cell r="C2924" t="str">
            <v>ﾋﾞﾆﾙ床ｼｰﾄ</v>
          </cell>
          <cell r="E2924" t="str">
            <v>厚2.0mm ｺﾝﾎﾟｼﾞｼｮﾝﾋﾞﾆﾙ床ﾀｲﾙ 硬質 CT</v>
          </cell>
          <cell r="G2924" t="str">
            <v>㎡</v>
          </cell>
        </row>
        <row r="2925">
          <cell r="B2925" t="str">
            <v>195-27</v>
          </cell>
          <cell r="C2925" t="str">
            <v>ﾋﾞﾆﾙ幅木（ｿﾌﾄ幅木）</v>
          </cell>
          <cell r="E2925" t="str">
            <v>H60mm</v>
          </cell>
          <cell r="G2925" t="str">
            <v>ｍ</v>
          </cell>
        </row>
        <row r="2926">
          <cell r="B2926" t="str">
            <v>195-28</v>
          </cell>
          <cell r="C2926" t="str">
            <v>ﾋﾞﾆﾙ幅木（ｿﾌﾄ幅木）</v>
          </cell>
          <cell r="E2926" t="str">
            <v>H75mm</v>
          </cell>
          <cell r="G2926" t="str">
            <v>ｍ</v>
          </cell>
        </row>
        <row r="2927">
          <cell r="B2927" t="str">
            <v>195-29</v>
          </cell>
          <cell r="C2927" t="str">
            <v>ﾋﾞﾆﾙ幅木（ｿﾌﾄ幅木）</v>
          </cell>
          <cell r="E2927" t="str">
            <v>H100mm</v>
          </cell>
          <cell r="G2927" t="str">
            <v>ｍ</v>
          </cell>
        </row>
        <row r="2928">
          <cell r="B2928" t="str">
            <v>195-30</v>
          </cell>
          <cell r="C2928" t="str">
            <v>ﾋﾞﾆﾙ床材用接着剤</v>
          </cell>
          <cell r="E2928" t="str">
            <v>ｺﾞﾑ系ﾗﾃｯｸｽ形 一般用</v>
          </cell>
          <cell r="G2928" t="str">
            <v>㎡</v>
          </cell>
        </row>
        <row r="2929">
          <cell r="B2929" t="str">
            <v>195-31</v>
          </cell>
          <cell r="C2929" t="str">
            <v>ﾋﾞﾆﾙ床材用接着剤</v>
          </cell>
          <cell r="E2929" t="str">
            <v>ｴﾎﾟｷｼ樹脂系 耐水用</v>
          </cell>
          <cell r="G2929" t="str">
            <v>㎡</v>
          </cell>
        </row>
        <row r="2930">
          <cell r="B2930" t="str">
            <v>195-32</v>
          </cell>
          <cell r="C2930" t="str">
            <v>床ﾋﾞﾆﾙ床ｼｰﾄ</v>
          </cell>
          <cell r="E2930" t="str">
            <v>熱溶接加算額</v>
          </cell>
          <cell r="G2930" t="str">
            <v>㎡</v>
          </cell>
        </row>
        <row r="2931">
          <cell r="B2931" t="str">
            <v>195-33</v>
          </cell>
        </row>
        <row r="2932">
          <cell r="B2932" t="str">
            <v>195-34</v>
          </cell>
        </row>
        <row r="2933">
          <cell r="B2933" t="str">
            <v>195-35</v>
          </cell>
        </row>
        <row r="2934">
          <cell r="B2934" t="str">
            <v>195-36</v>
          </cell>
        </row>
        <row r="2935">
          <cell r="B2935" t="str">
            <v>195-37</v>
          </cell>
        </row>
        <row r="2936">
          <cell r="B2936" t="str">
            <v>195-38</v>
          </cell>
        </row>
        <row r="2937">
          <cell r="B2937" t="str">
            <v>195-39</v>
          </cell>
        </row>
        <row r="2938">
          <cell r="B2938" t="str">
            <v>195-40</v>
          </cell>
        </row>
        <row r="2939">
          <cell r="B2939" t="str">
            <v>195-41</v>
          </cell>
        </row>
        <row r="2940">
          <cell r="B2940" t="str">
            <v>195-42</v>
          </cell>
        </row>
        <row r="2941">
          <cell r="B2941" t="str">
            <v>195-43</v>
          </cell>
        </row>
        <row r="2942">
          <cell r="B2942" t="str">
            <v>195-44</v>
          </cell>
        </row>
        <row r="2943">
          <cell r="B2943" t="str">
            <v>195-45</v>
          </cell>
        </row>
        <row r="2944">
          <cell r="B2944" t="str">
            <v>195-46</v>
          </cell>
        </row>
        <row r="2945">
          <cell r="B2945" t="str">
            <v>195-47</v>
          </cell>
        </row>
        <row r="2946">
          <cell r="B2946" t="str">
            <v>195-48</v>
          </cell>
        </row>
        <row r="2947">
          <cell r="B2947" t="str">
            <v>195-49</v>
          </cell>
        </row>
        <row r="2948">
          <cell r="B2948" t="str">
            <v>195-50</v>
          </cell>
        </row>
        <row r="2949">
          <cell r="B2949" t="str">
            <v>196-01</v>
          </cell>
          <cell r="C2949" t="str">
            <v>床ﾋﾞﾆﾙ床ｼｰﾄ張り</v>
          </cell>
          <cell r="E2949" t="str">
            <v>厚2.0mm 織布積層ﾋﾞﾆﾙ床ｼｰﾄ 無地 NC 熱溶接工法</v>
          </cell>
          <cell r="G2949" t="str">
            <v>㎡</v>
          </cell>
        </row>
        <row r="2950">
          <cell r="B2950" t="str">
            <v>196-02</v>
          </cell>
          <cell r="C2950" t="str">
            <v>床ﾋﾞﾆﾙ床ｼｰﾄ張り</v>
          </cell>
          <cell r="E2950" t="str">
            <v>厚2.0mm 織布積層ﾋﾞﾆﾙ床ｼｰﾄ ﾏｰﾌﾞﾙ NC 熱溶接工法</v>
          </cell>
          <cell r="G2950" t="str">
            <v>㎡</v>
          </cell>
        </row>
        <row r="2951">
          <cell r="B2951" t="str">
            <v>196-03</v>
          </cell>
          <cell r="C2951" t="str">
            <v>床ﾋﾞﾆﾙ床ｼｰﾄ張り</v>
          </cell>
          <cell r="E2951" t="str">
            <v>厚2.0mm 織布積層ﾋﾞﾆﾙ床ｼｰﾄ 無地 NC 突付工法</v>
          </cell>
          <cell r="G2951" t="str">
            <v>㎡</v>
          </cell>
        </row>
        <row r="2952">
          <cell r="B2952" t="str">
            <v>196-04</v>
          </cell>
          <cell r="C2952" t="str">
            <v>床ﾋﾞﾆﾙ床ｼｰﾄ張り</v>
          </cell>
          <cell r="E2952" t="str">
            <v>厚2.0mm 織布積層ﾋﾞﾆﾙ床ｼｰﾄ ﾏｰﾌﾞﾙ NC 突付工法</v>
          </cell>
          <cell r="G2952" t="str">
            <v>㎡</v>
          </cell>
        </row>
        <row r="2953">
          <cell r="B2953" t="str">
            <v>196-05</v>
          </cell>
          <cell r="C2953" t="str">
            <v>床ﾋﾞﾆﾙ床ｼｰﾄ張り</v>
          </cell>
          <cell r="E2953" t="str">
            <v>厚2.0mm 織布積層ﾋﾞﾆﾙ床ｼｰﾄ 無地 NC 熱溶接工法 多湿部</v>
          </cell>
          <cell r="G2953" t="str">
            <v>㎡</v>
          </cell>
        </row>
        <row r="2954">
          <cell r="B2954" t="str">
            <v>196-06</v>
          </cell>
          <cell r="C2954" t="str">
            <v>床ﾋﾞﾆﾙ床ｼｰﾄ張り</v>
          </cell>
          <cell r="E2954" t="str">
            <v>厚2.0mm 織布積層ﾋﾞﾆﾙ床ｼｰﾄ ﾏｰﾌﾞﾙ NC 熱溶接工法 多湿部</v>
          </cell>
          <cell r="G2954" t="str">
            <v>㎡</v>
          </cell>
        </row>
        <row r="2955">
          <cell r="B2955" t="str">
            <v>196-07</v>
          </cell>
          <cell r="C2955" t="str">
            <v>床ﾋﾞﾆﾙ床ｼｰﾄ張り</v>
          </cell>
          <cell r="E2955" t="str">
            <v>厚2.0mm 織布積層ﾋﾞﾆﾙ床ｼｰﾄ 無地 NC 突付工法 多湿部</v>
          </cell>
          <cell r="G2955" t="str">
            <v>㎡</v>
          </cell>
        </row>
        <row r="2956">
          <cell r="B2956" t="str">
            <v>196-08</v>
          </cell>
          <cell r="C2956" t="str">
            <v>床ﾋﾞﾆﾙ床ｼｰﾄ張り</v>
          </cell>
          <cell r="E2956" t="str">
            <v>厚2.0mm 織布積層ﾋﾞﾆﾙ床ｼｰﾄ ﾏｰﾌﾞﾙ NC 突付工法 多湿部</v>
          </cell>
          <cell r="G2956" t="str">
            <v>㎡</v>
          </cell>
        </row>
        <row r="2957">
          <cell r="B2957" t="str">
            <v>196-09</v>
          </cell>
          <cell r="C2957" t="str">
            <v>床ﾋﾞﾆﾙ床ｼｰﾄ張り</v>
          </cell>
          <cell r="E2957" t="str">
            <v>厚2.5mm 織布積層ﾋﾞﾆﾙ床ｼｰﾄ ﾏｰﾌﾞﾙ NC 熱溶接工法</v>
          </cell>
          <cell r="G2957" t="str">
            <v>㎡</v>
          </cell>
        </row>
        <row r="2958">
          <cell r="B2958" t="str">
            <v>196-10</v>
          </cell>
          <cell r="C2958" t="str">
            <v>床ﾋﾞﾆﾙ床ｼｰﾄ張り</v>
          </cell>
          <cell r="E2958" t="str">
            <v>厚2.5mm 織布積層ﾋﾞﾆﾙ床ｼｰﾄ 無地 NC 突付工法</v>
          </cell>
          <cell r="G2958" t="str">
            <v>㎡</v>
          </cell>
        </row>
        <row r="2959">
          <cell r="B2959" t="str">
            <v>196-11</v>
          </cell>
          <cell r="C2959" t="str">
            <v>床ﾋﾞﾆﾙ床ｼｰﾄ張り</v>
          </cell>
          <cell r="E2959" t="str">
            <v>厚2.5mm 織布積層ﾋﾞﾆﾙ床ｼｰﾄ ﾏｰﾌﾞﾙ NC 突付工法</v>
          </cell>
          <cell r="G2959" t="str">
            <v>㎡</v>
          </cell>
        </row>
        <row r="2960">
          <cell r="B2960" t="str">
            <v>196-12</v>
          </cell>
          <cell r="C2960" t="str">
            <v>床ﾋﾞﾆﾙ床ｼｰﾄ張り</v>
          </cell>
          <cell r="E2960" t="str">
            <v>厚2.5mm 織布積層ﾋﾞﾆﾙ床ｼｰﾄ 無地 NC 熱溶接工法 多湿部</v>
          </cell>
          <cell r="G2960" t="str">
            <v>㎡</v>
          </cell>
        </row>
        <row r="2961">
          <cell r="B2961" t="str">
            <v>196-13</v>
          </cell>
          <cell r="C2961" t="str">
            <v>床ﾋﾞﾆﾙ床ｼｰﾄ張り</v>
          </cell>
          <cell r="E2961" t="str">
            <v>厚2.5mm 織布積層ﾋﾞﾆﾙ床ｼｰﾄ ﾏｰﾌﾞﾙ NC 熱溶接工法 多湿部</v>
          </cell>
          <cell r="G2961" t="str">
            <v>㎡</v>
          </cell>
        </row>
        <row r="2962">
          <cell r="B2962" t="str">
            <v>196-14</v>
          </cell>
          <cell r="C2962" t="str">
            <v>床ﾋﾞﾆﾙ床ｼｰﾄ張り</v>
          </cell>
          <cell r="E2962" t="str">
            <v>厚2.5mm 織布積層ﾋﾞﾆﾙ床ｼｰﾄ 無地 NC 突付工法 多湿部</v>
          </cell>
          <cell r="G2962" t="str">
            <v>㎡</v>
          </cell>
        </row>
        <row r="2963">
          <cell r="B2963" t="str">
            <v>196-15</v>
          </cell>
          <cell r="C2963" t="str">
            <v>床ﾋﾞﾆﾙ床ｼｰﾄ張り</v>
          </cell>
          <cell r="E2963" t="str">
            <v>厚2.5mm 織布積層ﾋﾞﾆﾙ床ｼｰﾄ ﾏｰﾌﾞﾙ NC 突付工法 多湿部</v>
          </cell>
          <cell r="G2963" t="str">
            <v>㎡</v>
          </cell>
        </row>
        <row r="2964">
          <cell r="B2964" t="str">
            <v>196-16</v>
          </cell>
          <cell r="C2964" t="str">
            <v>階段ﾋﾞﾆﾙ床ｼｰﾄ張り</v>
          </cell>
          <cell r="E2964" t="str">
            <v>厚2.0mm 織布積層ﾋﾞﾆﾙ床ｼｰﾄ 無地 NC</v>
          </cell>
          <cell r="G2964" t="str">
            <v>㎡</v>
          </cell>
        </row>
        <row r="2965">
          <cell r="B2965" t="str">
            <v>196-17</v>
          </cell>
          <cell r="C2965" t="str">
            <v>階段ﾋﾞﾆﾙ床ｼｰﾄ張り</v>
          </cell>
          <cell r="E2965" t="str">
            <v xml:space="preserve">厚2.0mm 織布積層ﾋﾞﾆﾙ床ｼｰﾄ ﾏｰﾌﾞﾙ NC </v>
          </cell>
          <cell r="G2965" t="str">
            <v>㎡</v>
          </cell>
        </row>
        <row r="2966">
          <cell r="B2966" t="str">
            <v>196-18</v>
          </cell>
          <cell r="C2966" t="str">
            <v>階段ﾋﾞﾆﾙ床ｼｰﾄ張り</v>
          </cell>
          <cell r="E2966" t="str">
            <v xml:space="preserve">厚2.5mm 織布積層ﾋﾞﾆﾙ床ｼｰﾄ ﾏｰﾌﾞﾙ NC </v>
          </cell>
          <cell r="G2966" t="str">
            <v>㎡</v>
          </cell>
        </row>
        <row r="2967">
          <cell r="B2967" t="str">
            <v>196-19</v>
          </cell>
          <cell r="C2967" t="str">
            <v>床ﾋﾞﾆﾙ床ｼｰﾄ張り</v>
          </cell>
          <cell r="E2967" t="str">
            <v>厚2.0mm ｺﾝﾎﾟｼﾞｼｮﾝﾋﾞﾆﾙ床ﾀｲﾙ 半硬質 CT 多湿部</v>
          </cell>
          <cell r="G2967" t="str">
            <v>㎡</v>
          </cell>
        </row>
        <row r="2968">
          <cell r="B2968" t="str">
            <v>196-20</v>
          </cell>
          <cell r="C2968" t="str">
            <v>床ﾋﾞﾆﾙ床ｼｰﾄ張り</v>
          </cell>
          <cell r="E2968" t="str">
            <v>厚2.0mm ﾎﾓｼﾞﾆｱｽﾋﾞﾆﾙ床ﾀｲﾙ 軟質 CTS</v>
          </cell>
          <cell r="G2968" t="str">
            <v>㎡</v>
          </cell>
        </row>
        <row r="2969">
          <cell r="B2969" t="str">
            <v>196-21</v>
          </cell>
          <cell r="C2969" t="str">
            <v>床ﾋﾞﾆﾙ床ｼｰﾄ張り</v>
          </cell>
          <cell r="E2969" t="str">
            <v>厚2.0mm ﾎﾓｼﾞﾆｱｽﾋﾞﾆﾙ床ﾀｲﾙ 軟質 CTS 多湿部</v>
          </cell>
          <cell r="G2969" t="str">
            <v>㎡</v>
          </cell>
        </row>
        <row r="2970">
          <cell r="B2970" t="str">
            <v>196-22</v>
          </cell>
          <cell r="C2970" t="str">
            <v>階段ﾋﾞﾆﾙ床ｼｰﾄ張り</v>
          </cell>
          <cell r="E2970" t="str">
            <v>厚2.0mm ﾎﾓｼﾞﾆｱｽﾋﾞﾆﾙ床ﾀｲﾙ 軟質 CTS</v>
          </cell>
          <cell r="G2970" t="str">
            <v>㎡</v>
          </cell>
        </row>
        <row r="2971">
          <cell r="B2971" t="str">
            <v>196-23</v>
          </cell>
          <cell r="C2971" t="str">
            <v>ﾋﾞﾆﾙ幅木（ｿﾌﾄ幅木）</v>
          </cell>
          <cell r="E2971" t="str">
            <v>H75mm</v>
          </cell>
          <cell r="G2971" t="str">
            <v>ｍ</v>
          </cell>
        </row>
        <row r="2972">
          <cell r="B2972" t="str">
            <v>196-24</v>
          </cell>
          <cell r="C2972" t="str">
            <v>ﾋﾞﾆﾙ幅木（ｿﾌﾄ幅木）</v>
          </cell>
          <cell r="E2972" t="str">
            <v>H100mm</v>
          </cell>
          <cell r="G2972" t="str">
            <v>ｍ</v>
          </cell>
        </row>
        <row r="2973">
          <cell r="B2973" t="str">
            <v>196-25</v>
          </cell>
          <cell r="C2973" t="str">
            <v>稲妻ﾋﾞﾆﾙ幅木（ｿﾌﾄ幅木）</v>
          </cell>
          <cell r="E2973" t="str">
            <v>H60mm</v>
          </cell>
          <cell r="G2973" t="str">
            <v>ｍ</v>
          </cell>
        </row>
        <row r="2974">
          <cell r="B2974" t="str">
            <v>196-26</v>
          </cell>
          <cell r="C2974" t="str">
            <v>稲妻ﾋﾞﾆﾙ幅木（ｿﾌﾄ幅木）</v>
          </cell>
          <cell r="E2974" t="str">
            <v>H75mm</v>
          </cell>
          <cell r="G2974" t="str">
            <v>ｍ</v>
          </cell>
        </row>
        <row r="2975">
          <cell r="B2975" t="str">
            <v>196-27</v>
          </cell>
          <cell r="C2975" t="str">
            <v>稲妻ﾋﾞﾆﾙ幅木（ｿﾌﾄ幅木）</v>
          </cell>
          <cell r="E2975" t="str">
            <v>H100mm</v>
          </cell>
          <cell r="G2975" t="str">
            <v>ｍ</v>
          </cell>
        </row>
        <row r="2976">
          <cell r="B2976" t="str">
            <v>196-28</v>
          </cell>
        </row>
        <row r="2977">
          <cell r="B2977" t="str">
            <v>196-29</v>
          </cell>
        </row>
        <row r="2978">
          <cell r="B2978" t="str">
            <v>196-30</v>
          </cell>
        </row>
        <row r="2979">
          <cell r="B2979" t="str">
            <v>196-31</v>
          </cell>
        </row>
        <row r="2980">
          <cell r="B2980" t="str">
            <v>196-32</v>
          </cell>
        </row>
        <row r="2981">
          <cell r="B2981" t="str">
            <v>196-33</v>
          </cell>
        </row>
        <row r="2982">
          <cell r="B2982" t="str">
            <v>196-34</v>
          </cell>
        </row>
        <row r="2983">
          <cell r="B2983" t="str">
            <v>196-35</v>
          </cell>
        </row>
        <row r="2984">
          <cell r="B2984" t="str">
            <v>196-36</v>
          </cell>
        </row>
        <row r="2985">
          <cell r="B2985" t="str">
            <v>196-37</v>
          </cell>
        </row>
        <row r="2986">
          <cell r="B2986" t="str">
            <v>196-38</v>
          </cell>
        </row>
        <row r="2987">
          <cell r="B2987" t="str">
            <v>196-39</v>
          </cell>
        </row>
        <row r="2988">
          <cell r="B2988" t="str">
            <v>196-40</v>
          </cell>
        </row>
        <row r="2989">
          <cell r="B2989" t="str">
            <v>197-01</v>
          </cell>
          <cell r="C2989" t="str">
            <v>せっこうﾎﾞｰﾄﾞ</v>
          </cell>
          <cell r="E2989" t="str">
            <v>厚9.5mm 準不燃</v>
          </cell>
          <cell r="G2989" t="str">
            <v>㎡</v>
          </cell>
        </row>
        <row r="2990">
          <cell r="B2990" t="str">
            <v>197-02</v>
          </cell>
          <cell r="C2990" t="str">
            <v>せっこうﾎﾞｰﾄﾞ</v>
          </cell>
          <cell r="E2990" t="str">
            <v>厚12.5mm 不燃</v>
          </cell>
          <cell r="G2990" t="str">
            <v>㎡</v>
          </cell>
        </row>
        <row r="2991">
          <cell r="B2991" t="str">
            <v>197-03</v>
          </cell>
          <cell r="C2991" t="str">
            <v>せっこうﾎﾞｰﾄﾞ</v>
          </cell>
          <cell r="E2991" t="str">
            <v>厚15.0mm 不燃</v>
          </cell>
          <cell r="G2991" t="str">
            <v>㎡</v>
          </cell>
        </row>
        <row r="2992">
          <cell r="B2992" t="str">
            <v>197-04</v>
          </cell>
          <cell r="C2992" t="str">
            <v>ｼｰｼﾞﾝｸﾞせっこうﾎﾞｰﾄﾞ</v>
          </cell>
          <cell r="E2992" t="str">
            <v>厚9.5mm 準不燃</v>
          </cell>
          <cell r="G2992" t="str">
            <v>㎡</v>
          </cell>
        </row>
        <row r="2993">
          <cell r="B2993" t="str">
            <v>197-05</v>
          </cell>
          <cell r="C2993" t="str">
            <v>ｼｰｼﾞﾝｸﾞせっこうﾎﾞｰﾄﾞ</v>
          </cell>
          <cell r="E2993" t="str">
            <v>厚12.5mm 不燃</v>
          </cell>
          <cell r="G2993" t="str">
            <v>㎡</v>
          </cell>
        </row>
        <row r="2994">
          <cell r="B2994" t="str">
            <v>197-06</v>
          </cell>
          <cell r="C2994" t="str">
            <v>ｼｰｼﾞﾝｸﾞせっこうﾎﾞｰﾄﾞ</v>
          </cell>
          <cell r="E2994" t="str">
            <v>厚12.5mm 準不燃</v>
          </cell>
          <cell r="G2994" t="str">
            <v>㎡</v>
          </cell>
        </row>
        <row r="2995">
          <cell r="B2995" t="str">
            <v>197-07</v>
          </cell>
          <cell r="C2995" t="str">
            <v>強化せっこうﾎﾞｰﾄﾞ</v>
          </cell>
          <cell r="E2995" t="str">
            <v>厚12.5mm 不燃</v>
          </cell>
          <cell r="G2995" t="str">
            <v>㎡</v>
          </cell>
        </row>
        <row r="2996">
          <cell r="B2996" t="str">
            <v>197-08</v>
          </cell>
          <cell r="C2996" t="str">
            <v>強化せっこうﾎﾞｰﾄﾞ</v>
          </cell>
          <cell r="E2996" t="str">
            <v>厚15.0mm 不燃</v>
          </cell>
          <cell r="G2996" t="str">
            <v>㎡</v>
          </cell>
        </row>
        <row r="2997">
          <cell r="B2997" t="str">
            <v>197-09</v>
          </cell>
          <cell r="C2997" t="str">
            <v>強化せっこうﾎﾞｰﾄﾞ</v>
          </cell>
          <cell r="E2997" t="str">
            <v>厚21.0mm 不燃</v>
          </cell>
          <cell r="G2997" t="str">
            <v>㎡</v>
          </cell>
        </row>
        <row r="2998">
          <cell r="B2998" t="str">
            <v>197-10</v>
          </cell>
          <cell r="C2998" t="str">
            <v>不燃積層せっこうﾎﾞｰﾄﾞ</v>
          </cell>
          <cell r="E2998" t="str">
            <v>厚9.5mm 不燃</v>
          </cell>
          <cell r="G2998" t="str">
            <v>㎡</v>
          </cell>
        </row>
        <row r="2999">
          <cell r="B2999" t="str">
            <v>197-11</v>
          </cell>
          <cell r="C2999" t="str">
            <v>不燃積層せっこうﾎﾞｰﾄﾞ</v>
          </cell>
          <cell r="E2999" t="str">
            <v>厚9.5mm 不燃 ﾄﾗﾊﾞｰﾁﾝ模様</v>
          </cell>
          <cell r="G2999" t="str">
            <v>㎡</v>
          </cell>
        </row>
        <row r="3000">
          <cell r="B3000" t="str">
            <v>197-12</v>
          </cell>
          <cell r="C3000" t="str">
            <v>けい酸ｶﾙｼｳﾑ板</v>
          </cell>
          <cell r="E3000" t="str">
            <v>ﾀｲﾌﾟ2(ﾉﾝｱｽ)､0.8FK 厚5.0mm</v>
          </cell>
          <cell r="G3000" t="str">
            <v>㎡</v>
          </cell>
        </row>
        <row r="3001">
          <cell r="B3001" t="str">
            <v>197-13</v>
          </cell>
          <cell r="C3001" t="str">
            <v>けい酸ｶﾙｼｳﾑ板</v>
          </cell>
          <cell r="E3001" t="str">
            <v>ﾀｲﾌﾟ2(ﾉﾝｱｽ)､0.8FK 厚6.0mm</v>
          </cell>
          <cell r="G3001" t="str">
            <v>㎡</v>
          </cell>
        </row>
        <row r="3002">
          <cell r="B3002" t="str">
            <v>197-14</v>
          </cell>
          <cell r="C3002" t="str">
            <v>けい酸ｶﾙｼｳﾑ板</v>
          </cell>
          <cell r="E3002" t="str">
            <v>ﾀｲﾌﾟ2(ﾉﾝｱｽ)､0.8FK 厚8.0mm</v>
          </cell>
          <cell r="G3002" t="str">
            <v>㎡</v>
          </cell>
        </row>
        <row r="3003">
          <cell r="B3003" t="str">
            <v>197-15</v>
          </cell>
          <cell r="C3003" t="str">
            <v>けい酸ｶﾙｼｳﾑ板</v>
          </cell>
          <cell r="E3003" t="str">
            <v>ﾀｲﾌﾟ2(ﾉﾝｱｽ)､0.8FK 厚10.0mm</v>
          </cell>
          <cell r="G3003" t="str">
            <v>㎡</v>
          </cell>
        </row>
        <row r="3004">
          <cell r="B3004" t="str">
            <v>197-16</v>
          </cell>
          <cell r="C3004" t="str">
            <v>けい酸ｶﾙｼｳﾑ板</v>
          </cell>
          <cell r="E3004" t="str">
            <v>ﾀｲﾌﾟ2(ﾉﾝｱｽ)､0.8FK 厚12.0mm</v>
          </cell>
          <cell r="G3004" t="str">
            <v>㎡</v>
          </cell>
        </row>
        <row r="3005">
          <cell r="B3005" t="str">
            <v>197-17</v>
          </cell>
          <cell r="C3005" t="str">
            <v>ﾛｯｸｳｰﾙ化粧吸音板</v>
          </cell>
          <cell r="E3005" t="str">
            <v>厚9.5mm 不燃 ﾌﾗｯﾄﾀｲﾌﾟ</v>
          </cell>
          <cell r="G3005" t="str">
            <v>㎡</v>
          </cell>
        </row>
        <row r="3006">
          <cell r="B3006" t="str">
            <v>197-18</v>
          </cell>
          <cell r="C3006" t="str">
            <v>ﾛｯｸｳｰﾙ化粧吸音板</v>
          </cell>
          <cell r="E3006" t="str">
            <v>厚9.5mm 不燃 ﾌﾗｯﾄﾀｲﾌﾟ 直張り用</v>
          </cell>
          <cell r="G3006" t="str">
            <v>㎡</v>
          </cell>
        </row>
        <row r="3007">
          <cell r="B3007" t="str">
            <v>197-19</v>
          </cell>
          <cell r="C3007" t="str">
            <v>ﾛｯｸｳｰﾙ化粧吸音板</v>
          </cell>
          <cell r="E3007" t="str">
            <v>厚12.0mm 不燃 ﾌﾗｯﾄﾀｲﾌﾟ</v>
          </cell>
          <cell r="G3007" t="str">
            <v>㎡</v>
          </cell>
        </row>
        <row r="3008">
          <cell r="B3008" t="str">
            <v>197-20</v>
          </cell>
          <cell r="C3008" t="str">
            <v>ﾛｯｸｳｰﾙ化粧吸音板</v>
          </cell>
          <cell r="E3008" t="str">
            <v>厚12.0mm 不燃 ﾌﾗｯﾄﾀｲﾌﾟ 直張り用</v>
          </cell>
          <cell r="G3008" t="str">
            <v>㎡</v>
          </cell>
        </row>
        <row r="3009">
          <cell r="B3009" t="str">
            <v>197-21</v>
          </cell>
          <cell r="C3009" t="str">
            <v>ﾛｯｸｳｰﾙ化粧吸音板</v>
          </cell>
          <cell r="E3009" t="str">
            <v>厚9.5mm 不燃 ﾌﾗｯﾄﾀｲﾌﾟ 外部用</v>
          </cell>
          <cell r="G3009" t="str">
            <v>㎡</v>
          </cell>
        </row>
        <row r="3010">
          <cell r="B3010" t="str">
            <v>197-22</v>
          </cell>
          <cell r="C3010" t="str">
            <v>ﾛｯｸｳｰﾙ化粧吸音板</v>
          </cell>
          <cell r="E3010" t="str">
            <v>厚12.0mm 不燃 ﾌﾗｯﾄﾀｲﾌﾟ 外部用</v>
          </cell>
          <cell r="G3010" t="str">
            <v>㎡</v>
          </cell>
        </row>
        <row r="3011">
          <cell r="B3011" t="str">
            <v>197-23</v>
          </cell>
          <cell r="C3011" t="str">
            <v>ﾛｯｸｳｰﾙ化粧吸音板</v>
          </cell>
          <cell r="E3011" t="str">
            <v>厚12.0mm 不燃 凸凹ﾀｲﾌﾟ</v>
          </cell>
          <cell r="G3011" t="str">
            <v>㎡</v>
          </cell>
        </row>
        <row r="3012">
          <cell r="B3012" t="str">
            <v>197-24</v>
          </cell>
          <cell r="C3012" t="str">
            <v>ﾛｯｸｳｰﾙ化粧吸音板</v>
          </cell>
          <cell r="E3012" t="str">
            <v>厚15.0mm 不燃 凸凹ﾀｲﾌﾟ</v>
          </cell>
          <cell r="G3012" t="str">
            <v>㎡</v>
          </cell>
        </row>
        <row r="3013">
          <cell r="B3013" t="str">
            <v>197-25</v>
          </cell>
          <cell r="C3013" t="str">
            <v>ﾛｯｸｳｰﾙ化粧吸音板</v>
          </cell>
          <cell r="E3013" t="str">
            <v>厚19.0mm 不燃 凸凹ﾀｲﾌﾟ</v>
          </cell>
          <cell r="G3013" t="str">
            <v>㎡</v>
          </cell>
        </row>
        <row r="3014">
          <cell r="B3014" t="str">
            <v>197-26</v>
          </cell>
          <cell r="C3014" t="str">
            <v>ﾛｯｸｳｰﾙ化粧吸音板</v>
          </cell>
          <cell r="E3014" t="str">
            <v>厚12.0mm 不燃 凸凹ﾀｲﾌﾟ 外部用</v>
          </cell>
          <cell r="G3014" t="str">
            <v>㎡</v>
          </cell>
        </row>
        <row r="3015">
          <cell r="B3015" t="str">
            <v>197-27</v>
          </cell>
          <cell r="C3015" t="str">
            <v>ﾛｯｸｳｰﾙ化粧吸音板</v>
          </cell>
          <cell r="E3015" t="str">
            <v>厚15.0mm 不燃 凸凹ﾀｲﾌﾟ 外部用</v>
          </cell>
          <cell r="G3015" t="str">
            <v>㎡</v>
          </cell>
        </row>
        <row r="3016">
          <cell r="B3016" t="str">
            <v>197-28</v>
          </cell>
          <cell r="C3016" t="str">
            <v>吸音用穴あきせっこうﾎﾞｰﾄﾞ</v>
          </cell>
          <cell r="E3016" t="str">
            <v>厚9.5mm</v>
          </cell>
          <cell r="G3016" t="str">
            <v>㎡</v>
          </cell>
        </row>
        <row r="3017">
          <cell r="B3017" t="str">
            <v>197-29</v>
          </cell>
          <cell r="C3017" t="str">
            <v>せっこうﾗｽﾎﾞｰﾄﾞ</v>
          </cell>
          <cell r="E3017" t="str">
            <v>厚9.5mm</v>
          </cell>
          <cell r="G3017" t="str">
            <v>㎡</v>
          </cell>
        </row>
        <row r="3018">
          <cell r="B3018" t="str">
            <v>197-30</v>
          </cell>
          <cell r="C3018" t="str">
            <v>化粧せっこうﾎﾞｰﾄﾞ</v>
          </cell>
          <cell r="E3018" t="str">
            <v>厚9.5mm</v>
          </cell>
          <cell r="G3018" t="str">
            <v>㎡</v>
          </cell>
        </row>
        <row r="3019">
          <cell r="B3019" t="str">
            <v>197-31</v>
          </cell>
        </row>
        <row r="3020">
          <cell r="B3020" t="str">
            <v>197-32</v>
          </cell>
        </row>
        <row r="3021">
          <cell r="B3021" t="str">
            <v>197-33</v>
          </cell>
        </row>
        <row r="3022">
          <cell r="B3022" t="str">
            <v>197-34</v>
          </cell>
        </row>
        <row r="3023">
          <cell r="B3023" t="str">
            <v>197-35</v>
          </cell>
        </row>
        <row r="3024">
          <cell r="B3024" t="str">
            <v>197-36</v>
          </cell>
        </row>
        <row r="3025">
          <cell r="B3025" t="str">
            <v>197-37</v>
          </cell>
        </row>
        <row r="3026">
          <cell r="B3026" t="str">
            <v>197-38</v>
          </cell>
        </row>
        <row r="3027">
          <cell r="B3027" t="str">
            <v>197-39</v>
          </cell>
        </row>
        <row r="3028">
          <cell r="B3028" t="str">
            <v>197-40</v>
          </cell>
        </row>
        <row r="3029">
          <cell r="B3029" t="str">
            <v>197-41</v>
          </cell>
        </row>
        <row r="3030">
          <cell r="B3030" t="str">
            <v>197-42</v>
          </cell>
        </row>
        <row r="3031">
          <cell r="B3031" t="str">
            <v>197-43</v>
          </cell>
        </row>
        <row r="3032">
          <cell r="B3032" t="str">
            <v>198-01</v>
          </cell>
          <cell r="C3032" t="str">
            <v>壁 せっこうﾎﾞｰﾄﾞ張り</v>
          </cell>
          <cell r="E3032" t="str">
            <v>厚9.5mm 準不燃 突付け</v>
          </cell>
          <cell r="G3032" t="str">
            <v>㎡</v>
          </cell>
        </row>
        <row r="3033">
          <cell r="B3033" t="str">
            <v>198-02</v>
          </cell>
          <cell r="C3033" t="str">
            <v>壁 せっこうﾎﾞｰﾄﾞ張り</v>
          </cell>
          <cell r="E3033" t="str">
            <v>厚9.5mm 準不燃 突付けV目地</v>
          </cell>
          <cell r="G3033" t="str">
            <v>㎡</v>
          </cell>
        </row>
        <row r="3034">
          <cell r="B3034" t="str">
            <v>198-03</v>
          </cell>
          <cell r="C3034" t="str">
            <v>壁 せっこうﾎﾞｰﾄﾞ張り</v>
          </cell>
          <cell r="E3034" t="str">
            <v>厚9.5mm 準不燃 目透かし</v>
          </cell>
          <cell r="G3034" t="str">
            <v>㎡</v>
          </cell>
        </row>
        <row r="3035">
          <cell r="B3035" t="str">
            <v>198-04</v>
          </cell>
          <cell r="C3035" t="str">
            <v>壁 せっこうﾎﾞｰﾄﾞ張り</v>
          </cell>
          <cell r="E3035" t="str">
            <v>厚9.5mm 準不燃 下地張り</v>
          </cell>
          <cell r="G3035" t="str">
            <v>㎡</v>
          </cell>
        </row>
        <row r="3036">
          <cell r="B3036" t="str">
            <v>198-05</v>
          </cell>
          <cell r="C3036" t="str">
            <v>壁 せっこうﾎﾞｰﾄﾞ張り</v>
          </cell>
          <cell r="E3036" t="str">
            <v>厚9.5mm 準不燃 突付け GL工法</v>
          </cell>
          <cell r="G3036" t="str">
            <v>㎡</v>
          </cell>
        </row>
        <row r="3037">
          <cell r="B3037" t="str">
            <v>198-06</v>
          </cell>
          <cell r="C3037" t="str">
            <v>壁 せっこうﾎﾞｰﾄﾞ張り</v>
          </cell>
          <cell r="E3037" t="str">
            <v>厚9.5mm 準不燃 突付けV目地 GL工法</v>
          </cell>
          <cell r="G3037" t="str">
            <v>㎡</v>
          </cell>
        </row>
        <row r="3038">
          <cell r="B3038" t="str">
            <v>198-07</v>
          </cell>
          <cell r="C3038" t="str">
            <v>壁 せっこうﾎﾞｰﾄﾞ張り</v>
          </cell>
          <cell r="E3038" t="str">
            <v>厚9.5m 準不燃 下地張り GL工法</v>
          </cell>
          <cell r="G3038" t="str">
            <v>㎡</v>
          </cell>
        </row>
        <row r="3039">
          <cell r="B3039" t="str">
            <v>198-08</v>
          </cell>
          <cell r="C3039" t="str">
            <v>壁 せっこうﾎﾞｰﾄﾞ張り</v>
          </cell>
          <cell r="E3039" t="str">
            <v>厚12.5mm 不燃 突付けV目地</v>
          </cell>
          <cell r="G3039" t="str">
            <v>㎡</v>
          </cell>
        </row>
        <row r="3040">
          <cell r="B3040" t="str">
            <v>198-09</v>
          </cell>
          <cell r="C3040" t="str">
            <v>壁 せっこうﾎﾞｰﾄﾞ張り</v>
          </cell>
          <cell r="E3040" t="str">
            <v>厚12.5mm 不燃 目透かし</v>
          </cell>
          <cell r="G3040" t="str">
            <v>㎡</v>
          </cell>
        </row>
        <row r="3041">
          <cell r="B3041" t="str">
            <v>198-10</v>
          </cell>
          <cell r="C3041" t="str">
            <v>壁 せっこうﾎﾞｰﾄﾞ張り</v>
          </cell>
          <cell r="E3041" t="str">
            <v>厚12.5mm 不燃 下地張り</v>
          </cell>
          <cell r="G3041" t="str">
            <v>㎡</v>
          </cell>
        </row>
        <row r="3042">
          <cell r="B3042" t="str">
            <v>198-11</v>
          </cell>
          <cell r="C3042" t="str">
            <v>壁 せっこうﾎﾞｰﾄﾞ張り</v>
          </cell>
          <cell r="E3042" t="str">
            <v>厚12.5mm 不燃 突付けV目地 GL工法</v>
          </cell>
          <cell r="G3042" t="str">
            <v>㎡</v>
          </cell>
        </row>
        <row r="3043">
          <cell r="B3043" t="str">
            <v>198-12</v>
          </cell>
          <cell r="C3043" t="str">
            <v>壁 せっこうﾎﾞｰﾄﾞ張り</v>
          </cell>
          <cell r="E3043" t="str">
            <v>厚12.5m 不燃 下地張り GL工法</v>
          </cell>
          <cell r="G3043" t="str">
            <v>㎡</v>
          </cell>
        </row>
        <row r="3044">
          <cell r="B3044" t="str">
            <v>198-13</v>
          </cell>
          <cell r="C3044" t="str">
            <v>壁 せっこうﾎﾞｰﾄﾞ張り</v>
          </cell>
          <cell r="E3044" t="str">
            <v>厚15.0mm 不燃 突付け</v>
          </cell>
          <cell r="G3044" t="str">
            <v>㎡</v>
          </cell>
        </row>
        <row r="3045">
          <cell r="B3045" t="str">
            <v>198-14</v>
          </cell>
          <cell r="C3045" t="str">
            <v>壁 せっこうﾎﾞｰﾄﾞ張り</v>
          </cell>
          <cell r="E3045" t="str">
            <v>厚15.0mm 不燃 突付けV目地</v>
          </cell>
          <cell r="G3045" t="str">
            <v>㎡</v>
          </cell>
        </row>
        <row r="3046">
          <cell r="B3046" t="str">
            <v>198-15</v>
          </cell>
          <cell r="C3046" t="str">
            <v>壁 せっこうﾎﾞｰﾄﾞ張り</v>
          </cell>
          <cell r="E3046" t="str">
            <v>厚15.0mm 不燃 目透かし</v>
          </cell>
          <cell r="G3046" t="str">
            <v>㎡</v>
          </cell>
        </row>
        <row r="3047">
          <cell r="B3047" t="str">
            <v>198-16</v>
          </cell>
          <cell r="C3047" t="str">
            <v>壁 せっこうﾎﾞｰﾄﾞ張り</v>
          </cell>
          <cell r="E3047" t="str">
            <v>厚15.0mm 不燃 下地張り</v>
          </cell>
          <cell r="G3047" t="str">
            <v>㎡</v>
          </cell>
        </row>
        <row r="3048">
          <cell r="B3048" t="str">
            <v>198-17</v>
          </cell>
          <cell r="C3048" t="str">
            <v>壁 せっこうﾎﾞｰﾄﾞ張り</v>
          </cell>
          <cell r="E3048" t="str">
            <v>厚15.0mm 不燃 突付け GL工法</v>
          </cell>
          <cell r="G3048" t="str">
            <v>㎡</v>
          </cell>
        </row>
        <row r="3049">
          <cell r="B3049" t="str">
            <v>198-18</v>
          </cell>
          <cell r="C3049" t="str">
            <v>壁 せっこうﾎﾞｰﾄﾞ張り</v>
          </cell>
          <cell r="E3049" t="str">
            <v>厚15.0mm 不燃 突付けV目地 GL工法</v>
          </cell>
          <cell r="G3049" t="str">
            <v>㎡</v>
          </cell>
        </row>
        <row r="3050">
          <cell r="B3050" t="str">
            <v>198-19</v>
          </cell>
          <cell r="C3050" t="str">
            <v>壁 せっこうﾎﾞｰﾄﾞ張り</v>
          </cell>
          <cell r="E3050" t="str">
            <v>厚15.0m 不燃 下地張り GL工法</v>
          </cell>
          <cell r="G3050" t="str">
            <v>㎡</v>
          </cell>
        </row>
        <row r="3051">
          <cell r="B3051" t="str">
            <v>198-20</v>
          </cell>
          <cell r="C3051" t="str">
            <v>壁 不燃積層せっこうﾎﾞｰﾄﾞ張り</v>
          </cell>
          <cell r="E3051" t="str">
            <v>厚9.5mm 不燃 突付け</v>
          </cell>
          <cell r="G3051" t="str">
            <v>㎡</v>
          </cell>
        </row>
        <row r="3052">
          <cell r="B3052" t="str">
            <v>198-21</v>
          </cell>
          <cell r="C3052" t="str">
            <v>壁 不燃積層せっこうﾎﾞｰﾄﾞ張り</v>
          </cell>
          <cell r="E3052" t="str">
            <v>厚9.5mm 不燃 突付けV目地</v>
          </cell>
          <cell r="G3052" t="str">
            <v>㎡</v>
          </cell>
        </row>
        <row r="3053">
          <cell r="B3053" t="str">
            <v>198-22</v>
          </cell>
          <cell r="C3053" t="str">
            <v>壁 不燃積層せっこうﾎﾞｰﾄﾞ張り</v>
          </cell>
          <cell r="E3053" t="str">
            <v>厚9.5mm 不燃 目透かし</v>
          </cell>
          <cell r="G3053" t="str">
            <v>㎡</v>
          </cell>
        </row>
        <row r="3054">
          <cell r="B3054" t="str">
            <v>198-23</v>
          </cell>
          <cell r="C3054" t="str">
            <v>壁 不燃積層せっこうﾎﾞｰﾄﾞ張り</v>
          </cell>
          <cell r="E3054" t="str">
            <v>厚9.5mm 不燃 下地張り</v>
          </cell>
          <cell r="G3054" t="str">
            <v>㎡</v>
          </cell>
        </row>
        <row r="3055">
          <cell r="B3055" t="str">
            <v>198-24</v>
          </cell>
          <cell r="C3055" t="str">
            <v>壁 不燃積層せっこうﾎﾞｰﾄﾞ張り</v>
          </cell>
          <cell r="E3055" t="str">
            <v>厚9.5mm 不燃 突付け GL工法</v>
          </cell>
          <cell r="G3055" t="str">
            <v>㎡</v>
          </cell>
        </row>
        <row r="3056">
          <cell r="B3056" t="str">
            <v>198-25</v>
          </cell>
          <cell r="C3056" t="str">
            <v>壁 不燃積層せっこうﾎﾞｰﾄﾞ張り</v>
          </cell>
          <cell r="E3056" t="str">
            <v>厚9.5mm 不燃 突付けV目地 GL工法</v>
          </cell>
          <cell r="G3056" t="str">
            <v>㎡</v>
          </cell>
        </row>
        <row r="3057">
          <cell r="B3057" t="str">
            <v>198-26</v>
          </cell>
          <cell r="C3057" t="str">
            <v>壁 不燃積層せっこうﾎﾞｰﾄﾞ張り</v>
          </cell>
          <cell r="E3057" t="str">
            <v>厚9.5m 不燃 下地張り GL工法</v>
          </cell>
          <cell r="G3057" t="str">
            <v>㎡</v>
          </cell>
        </row>
        <row r="3058">
          <cell r="B3058" t="str">
            <v>198-27</v>
          </cell>
          <cell r="C3058" t="str">
            <v>壁 ｼｰｼﾞﾝｸﾞせっこうﾎﾞｰﾄﾞ張り</v>
          </cell>
          <cell r="E3058" t="str">
            <v>厚9.5mm 準不燃 突付け</v>
          </cell>
          <cell r="G3058" t="str">
            <v>㎡</v>
          </cell>
        </row>
        <row r="3059">
          <cell r="B3059" t="str">
            <v>198-28</v>
          </cell>
          <cell r="C3059" t="str">
            <v>壁 ｼｰｼﾞﾝｸﾞせっこうﾎﾞｰﾄﾞ張り</v>
          </cell>
          <cell r="E3059" t="str">
            <v>厚9.5mm 準不燃 突付けV目地</v>
          </cell>
          <cell r="G3059" t="str">
            <v>㎡</v>
          </cell>
        </row>
        <row r="3060">
          <cell r="B3060" t="str">
            <v>198-29</v>
          </cell>
          <cell r="C3060" t="str">
            <v>壁 ｼｰｼﾞﾝｸﾞせっこうﾎﾞｰﾄﾞ張り</v>
          </cell>
          <cell r="E3060" t="str">
            <v>厚9.5mm 準不燃 目透かし</v>
          </cell>
          <cell r="G3060" t="str">
            <v>㎡</v>
          </cell>
        </row>
        <row r="3061">
          <cell r="B3061" t="str">
            <v>198-30</v>
          </cell>
          <cell r="C3061" t="str">
            <v>壁 ｼｰｼﾞﾝｸﾞせっこうﾎﾞｰﾄﾞ張り</v>
          </cell>
          <cell r="E3061" t="str">
            <v>厚9.5mm 準不燃 下地張り</v>
          </cell>
          <cell r="G3061" t="str">
            <v>㎡</v>
          </cell>
        </row>
        <row r="3062">
          <cell r="B3062" t="str">
            <v>198-31</v>
          </cell>
          <cell r="C3062" t="str">
            <v>壁 ｼｰｼﾞﾝｸﾞせっこうﾎﾞｰﾄﾞ張り</v>
          </cell>
          <cell r="E3062" t="str">
            <v>厚9.5mm 準不燃 突付け GL工法</v>
          </cell>
          <cell r="G3062" t="str">
            <v>㎡</v>
          </cell>
        </row>
        <row r="3063">
          <cell r="B3063" t="str">
            <v>198-32</v>
          </cell>
          <cell r="C3063" t="str">
            <v>壁 ｼｰｼﾞﾝｸﾞせっこうﾎﾞｰﾄﾞ張り</v>
          </cell>
          <cell r="E3063" t="str">
            <v>厚9.5mm 準不燃 突付けV目地 GL工法</v>
          </cell>
          <cell r="G3063" t="str">
            <v>㎡</v>
          </cell>
        </row>
        <row r="3064">
          <cell r="B3064" t="str">
            <v>198-33</v>
          </cell>
          <cell r="C3064" t="str">
            <v>壁 ｼｰｼﾞﾝｸﾞせっこうﾎﾞｰﾄﾞ張り</v>
          </cell>
          <cell r="E3064" t="str">
            <v>厚9.5m 準不燃 下地張り GL工法</v>
          </cell>
          <cell r="G3064" t="str">
            <v>㎡</v>
          </cell>
        </row>
        <row r="3065">
          <cell r="B3065" t="str">
            <v>198-34</v>
          </cell>
          <cell r="C3065" t="str">
            <v>壁 ｼｰｼﾞﾝｸﾞせっこうﾎﾞｰﾄﾞ張り</v>
          </cell>
          <cell r="E3065" t="str">
            <v>厚12.5mm 準不燃 突付け</v>
          </cell>
          <cell r="G3065" t="str">
            <v>㎡</v>
          </cell>
        </row>
        <row r="3066">
          <cell r="B3066" t="str">
            <v>198-35</v>
          </cell>
          <cell r="C3066" t="str">
            <v>壁 ｼｰｼﾞﾝｸﾞせっこうﾎﾞｰﾄﾞ張り</v>
          </cell>
          <cell r="E3066" t="str">
            <v>厚12.5mm 準不燃 突付けV目地</v>
          </cell>
          <cell r="G3066" t="str">
            <v>㎡</v>
          </cell>
        </row>
        <row r="3067">
          <cell r="B3067" t="str">
            <v>198-36</v>
          </cell>
          <cell r="C3067" t="str">
            <v>壁 ｼｰｼﾞﾝｸﾞせっこうﾎﾞｰﾄﾞ張り</v>
          </cell>
          <cell r="E3067" t="str">
            <v>厚12.5mm 準不燃 目透かし</v>
          </cell>
          <cell r="G3067" t="str">
            <v>㎡</v>
          </cell>
        </row>
        <row r="3068">
          <cell r="B3068" t="str">
            <v>198-37</v>
          </cell>
          <cell r="C3068" t="str">
            <v>壁 ｼｰｼﾞﾝｸﾞせっこうﾎﾞｰﾄﾞ張り</v>
          </cell>
          <cell r="E3068" t="str">
            <v>厚12.5mm 準不燃 下地張り</v>
          </cell>
          <cell r="G3068" t="str">
            <v>㎡</v>
          </cell>
        </row>
        <row r="3069">
          <cell r="B3069" t="str">
            <v>198-38</v>
          </cell>
          <cell r="C3069" t="str">
            <v>壁 ｼｰｼﾞﾝｸﾞせっこうﾎﾞｰﾄﾞ張り</v>
          </cell>
          <cell r="E3069" t="str">
            <v>厚12.5mm 準不燃 突付け GL工法</v>
          </cell>
          <cell r="G3069" t="str">
            <v>㎡</v>
          </cell>
        </row>
        <row r="3070">
          <cell r="B3070" t="str">
            <v>198-39</v>
          </cell>
          <cell r="C3070" t="str">
            <v>壁 ｼｰｼﾞﾝｸﾞせっこうﾎﾞｰﾄﾞ張り</v>
          </cell>
          <cell r="E3070" t="str">
            <v>厚12.5mm 準不燃 突付けV目地 GL工法</v>
          </cell>
          <cell r="G3070" t="str">
            <v>㎡</v>
          </cell>
        </row>
        <row r="3071">
          <cell r="B3071" t="str">
            <v>198-40</v>
          </cell>
          <cell r="C3071" t="str">
            <v>壁 ｼｰｼﾞﾝｸﾞせっこうﾎﾞｰﾄﾞ張り</v>
          </cell>
          <cell r="E3071" t="str">
            <v>厚12.5m 準不燃 下地張り GL工法</v>
          </cell>
          <cell r="G3071" t="str">
            <v>㎡</v>
          </cell>
        </row>
        <row r="3072">
          <cell r="B3072" t="str">
            <v>198-41</v>
          </cell>
        </row>
        <row r="3073">
          <cell r="B3073" t="str">
            <v>198-42</v>
          </cell>
        </row>
        <row r="3074">
          <cell r="B3074" t="str">
            <v>198-43</v>
          </cell>
        </row>
        <row r="3075">
          <cell r="B3075" t="str">
            <v>198-44</v>
          </cell>
        </row>
        <row r="3076">
          <cell r="B3076" t="str">
            <v>198-45</v>
          </cell>
        </row>
        <row r="3077">
          <cell r="B3077" t="str">
            <v>198-46</v>
          </cell>
        </row>
        <row r="3078">
          <cell r="B3078" t="str">
            <v>198-47</v>
          </cell>
        </row>
        <row r="3079">
          <cell r="B3079" t="str">
            <v>198-48</v>
          </cell>
        </row>
        <row r="3080">
          <cell r="B3080" t="str">
            <v>198-49</v>
          </cell>
        </row>
        <row r="3081">
          <cell r="B3081" t="str">
            <v>198-50</v>
          </cell>
        </row>
        <row r="3082">
          <cell r="B3082" t="str">
            <v>199-01</v>
          </cell>
          <cell r="C3082" t="str">
            <v>壁 強化せっこうﾎﾞｰﾄﾞ張り</v>
          </cell>
          <cell r="E3082" t="str">
            <v>厚15.0mm 不燃 突付け</v>
          </cell>
          <cell r="G3082" t="str">
            <v>㎡</v>
          </cell>
        </row>
        <row r="3083">
          <cell r="B3083" t="str">
            <v>199-02</v>
          </cell>
          <cell r="C3083" t="str">
            <v>壁 強化せっこうﾎﾞｰﾄﾞ張り</v>
          </cell>
          <cell r="E3083" t="str">
            <v>厚15.0mm 不燃 下地張り</v>
          </cell>
          <cell r="G3083" t="str">
            <v>㎡</v>
          </cell>
        </row>
        <row r="3084">
          <cell r="B3084" t="str">
            <v>199-03</v>
          </cell>
          <cell r="C3084" t="str">
            <v>壁 強化せっこうﾎﾞｰﾄﾞ張り</v>
          </cell>
          <cell r="E3084" t="str">
            <v>厚21.0mm 不燃 突付け</v>
          </cell>
          <cell r="G3084" t="str">
            <v>㎡</v>
          </cell>
        </row>
        <row r="3085">
          <cell r="B3085" t="str">
            <v>199-04</v>
          </cell>
          <cell r="C3085" t="str">
            <v>壁 強化せっこうﾎﾞｰﾄﾞ張り</v>
          </cell>
          <cell r="E3085" t="str">
            <v>厚21.0mm 不燃 下地張り</v>
          </cell>
          <cell r="G3085" t="str">
            <v>㎡</v>
          </cell>
        </row>
        <row r="3086">
          <cell r="B3086" t="str">
            <v>199-05</v>
          </cell>
          <cell r="C3086" t="str">
            <v>壁 吸音用穴あきせっこうﾎﾞｰﾄﾞ張り</v>
          </cell>
          <cell r="E3086" t="str">
            <v>厚9.5mm 準不燃 不燃紙裏打ち 突付け 穴φ6-22</v>
          </cell>
          <cell r="G3086" t="str">
            <v>㎡</v>
          </cell>
        </row>
        <row r="3087">
          <cell r="B3087" t="str">
            <v>199-06</v>
          </cell>
          <cell r="C3087" t="str">
            <v>壁 せっこうﾗｽﾎﾞｰﾄﾞ張り</v>
          </cell>
          <cell r="E3087" t="str">
            <v>厚9.5mm 下地張り</v>
          </cell>
          <cell r="G3087" t="str">
            <v>㎡</v>
          </cell>
        </row>
        <row r="3088">
          <cell r="B3088" t="str">
            <v>199-07</v>
          </cell>
          <cell r="C3088" t="str">
            <v>壁 けい酸ｶﾙｼｳﾑ板張り</v>
          </cell>
          <cell r="E3088" t="str">
            <v>厚5.0mm 不燃 突付け ﾀｲﾌﾟ2､無石綿､0.8FK</v>
          </cell>
          <cell r="G3088" t="str">
            <v>㎡</v>
          </cell>
        </row>
        <row r="3089">
          <cell r="B3089" t="str">
            <v>199-08</v>
          </cell>
          <cell r="C3089" t="str">
            <v>壁 けい酸ｶﾙｼｳﾑ板張り</v>
          </cell>
          <cell r="E3089" t="str">
            <v>厚5.0mm 不燃 目透かし ﾀｲﾌﾟ2､無石綿､0.8FK</v>
          </cell>
          <cell r="G3089" t="str">
            <v>㎡</v>
          </cell>
        </row>
        <row r="3090">
          <cell r="B3090" t="str">
            <v>199-09</v>
          </cell>
          <cell r="C3090" t="str">
            <v>壁 けい酸ｶﾙｼｳﾑ板張り</v>
          </cell>
          <cell r="E3090" t="str">
            <v>厚5.0mm 不燃 下地張り ﾀｲﾌﾟ2､無石綿､0.8FK</v>
          </cell>
          <cell r="G3090" t="str">
            <v>㎡</v>
          </cell>
        </row>
        <row r="3091">
          <cell r="B3091" t="str">
            <v>199-10</v>
          </cell>
          <cell r="C3091" t="str">
            <v>壁 けい酸ｶﾙｼｳﾑ板張り</v>
          </cell>
          <cell r="E3091" t="str">
            <v>厚6.0mm 不燃 突付け ﾀｲﾌﾟ2､無石綿､0.8FK</v>
          </cell>
          <cell r="G3091" t="str">
            <v>㎡</v>
          </cell>
        </row>
        <row r="3092">
          <cell r="B3092" t="str">
            <v>199-11</v>
          </cell>
          <cell r="C3092" t="str">
            <v>壁 けい酸ｶﾙｼｳﾑ板張り</v>
          </cell>
          <cell r="E3092" t="str">
            <v>厚6.0mm 不燃 目透かし ﾀｲﾌﾟ2､無石綿､0.8FK</v>
          </cell>
          <cell r="G3092" t="str">
            <v>㎡</v>
          </cell>
        </row>
        <row r="3093">
          <cell r="B3093" t="str">
            <v>199-12</v>
          </cell>
          <cell r="C3093" t="str">
            <v>壁 けい酸ｶﾙｼｳﾑ板張り</v>
          </cell>
          <cell r="E3093" t="str">
            <v>厚6.0mm 不燃 下地張り ﾀｲﾌﾟ2､無石綿､0.8FK</v>
          </cell>
          <cell r="G3093" t="str">
            <v>㎡</v>
          </cell>
        </row>
        <row r="3094">
          <cell r="B3094" t="str">
            <v>199-13</v>
          </cell>
          <cell r="C3094" t="str">
            <v>壁 けい酸ｶﾙｼｳﾑ板張り</v>
          </cell>
          <cell r="E3094" t="str">
            <v>厚8.0mm 不燃 下地張り ﾀｲﾌﾟ2､無石綿､0.8FK</v>
          </cell>
          <cell r="G3094" t="str">
            <v>㎡</v>
          </cell>
        </row>
        <row r="3095">
          <cell r="B3095" t="str">
            <v>199-14</v>
          </cell>
          <cell r="C3095" t="str">
            <v>壁 けい酸ｶﾙｼｳﾑ板張り</v>
          </cell>
          <cell r="E3095" t="str">
            <v>厚10.0mm 不燃 突付け ﾀｲﾌﾟ2､無石綿､0.8FK</v>
          </cell>
          <cell r="G3095" t="str">
            <v>㎡</v>
          </cell>
        </row>
        <row r="3096">
          <cell r="B3096" t="str">
            <v>199-15</v>
          </cell>
          <cell r="C3096" t="str">
            <v>壁 けい酸ｶﾙｼｳﾑ板張り</v>
          </cell>
          <cell r="E3096" t="str">
            <v>厚10.0mm 不燃 目透かし ﾀｲﾌﾟ2､無石綿､0.8FK</v>
          </cell>
          <cell r="G3096" t="str">
            <v>㎡</v>
          </cell>
        </row>
        <row r="3097">
          <cell r="B3097" t="str">
            <v>199-16</v>
          </cell>
          <cell r="C3097" t="str">
            <v>壁 けい酸ｶﾙｼｳﾑ板張り</v>
          </cell>
          <cell r="E3097" t="str">
            <v>厚10.0mm 不燃 下地張り ﾀｲﾌﾟ2､無石綿､0.8FK</v>
          </cell>
          <cell r="G3097" t="str">
            <v>㎡</v>
          </cell>
        </row>
        <row r="3098">
          <cell r="B3098" t="str">
            <v>199-17</v>
          </cell>
          <cell r="C3098" t="str">
            <v>壁 けい酸ｶﾙｼｳﾑ板張り</v>
          </cell>
          <cell r="E3098" t="str">
            <v>厚12.0mm 不燃 突付け ﾀｲﾌﾟ2､無石綿､0.8FK</v>
          </cell>
          <cell r="G3098" t="str">
            <v>㎡</v>
          </cell>
        </row>
        <row r="3099">
          <cell r="B3099" t="str">
            <v>199-18</v>
          </cell>
          <cell r="C3099" t="str">
            <v>壁 けい酸ｶﾙｼｳﾑ板張り</v>
          </cell>
          <cell r="E3099" t="str">
            <v>厚12.0mm 不燃 目透かし ﾀｲﾌﾟ2､無石綿､0.8FK</v>
          </cell>
          <cell r="G3099" t="str">
            <v>㎡</v>
          </cell>
        </row>
        <row r="3100">
          <cell r="B3100" t="str">
            <v>199-19</v>
          </cell>
          <cell r="C3100" t="str">
            <v>壁 けい酸ｶﾙｼｳﾑ板張り</v>
          </cell>
          <cell r="E3100" t="str">
            <v>厚12.0mm 不燃 下地張り ﾀｲﾌﾟ2､無石綿､0.8FK</v>
          </cell>
          <cell r="G3100" t="str">
            <v>㎡</v>
          </cell>
        </row>
        <row r="3101">
          <cell r="B3101" t="str">
            <v>199-20</v>
          </cell>
          <cell r="C3101" t="str">
            <v>天井 せっこうﾎﾞｰﾄﾞ張り</v>
          </cell>
          <cell r="E3101" t="str">
            <v>厚9.5mm 準不燃 突付け</v>
          </cell>
          <cell r="G3101" t="str">
            <v>㎡</v>
          </cell>
        </row>
        <row r="3102">
          <cell r="B3102" t="str">
            <v>199-21</v>
          </cell>
          <cell r="C3102" t="str">
            <v>天井 せっこうﾎﾞｰﾄﾞ張り</v>
          </cell>
          <cell r="E3102" t="str">
            <v>厚9.5mm 準不燃 目透かし</v>
          </cell>
          <cell r="G3102" t="str">
            <v>㎡</v>
          </cell>
        </row>
        <row r="3103">
          <cell r="B3103" t="str">
            <v>199-22</v>
          </cell>
          <cell r="C3103" t="str">
            <v>天井 せっこうﾎﾞｰﾄﾞ張り</v>
          </cell>
          <cell r="E3103" t="str">
            <v>厚9.5mm 準不燃 下地張り</v>
          </cell>
          <cell r="G3103" t="str">
            <v>㎡</v>
          </cell>
        </row>
        <row r="3104">
          <cell r="B3104" t="str">
            <v>199-23</v>
          </cell>
          <cell r="C3104" t="str">
            <v>天井 せっこうﾎﾞｰﾄﾞ張り</v>
          </cell>
          <cell r="E3104" t="str">
            <v>厚12.5mm 準不燃 突付け</v>
          </cell>
          <cell r="G3104" t="str">
            <v>㎡</v>
          </cell>
        </row>
        <row r="3105">
          <cell r="B3105" t="str">
            <v>199-24</v>
          </cell>
          <cell r="C3105" t="str">
            <v>天井 せっこうﾎﾞｰﾄﾞ張り</v>
          </cell>
          <cell r="E3105" t="str">
            <v>厚12.5mm 準不燃 目透かし</v>
          </cell>
          <cell r="G3105" t="str">
            <v>㎡</v>
          </cell>
        </row>
        <row r="3106">
          <cell r="B3106" t="str">
            <v>199-25</v>
          </cell>
          <cell r="C3106" t="str">
            <v>天井 せっこうﾎﾞｰﾄﾞ張り</v>
          </cell>
          <cell r="E3106" t="str">
            <v>厚12.5mm 準不燃 下地張り</v>
          </cell>
          <cell r="G3106" t="str">
            <v>㎡</v>
          </cell>
        </row>
        <row r="3107">
          <cell r="B3107" t="str">
            <v>199-26</v>
          </cell>
          <cell r="C3107" t="str">
            <v>天井 不燃積層せっこうﾎﾞｰﾄﾞ張り</v>
          </cell>
          <cell r="E3107" t="str">
            <v>厚9.5mm 不燃 目透かし</v>
          </cell>
          <cell r="G3107" t="str">
            <v>㎡</v>
          </cell>
        </row>
        <row r="3108">
          <cell r="B3108" t="str">
            <v>199-27</v>
          </cell>
          <cell r="C3108" t="str">
            <v>天井 不燃積層せっこうﾎﾞｰﾄﾞ張り</v>
          </cell>
          <cell r="E3108" t="str">
            <v>厚9.5mm 不燃 下地張り</v>
          </cell>
          <cell r="G3108" t="str">
            <v>㎡</v>
          </cell>
        </row>
        <row r="3109">
          <cell r="B3109" t="str">
            <v>199-28</v>
          </cell>
          <cell r="C3109" t="str">
            <v>天井 吸音用穴あきせっこうﾎﾞｰﾄﾞ張り</v>
          </cell>
          <cell r="E3109" t="str">
            <v>厚9.5mm 準不燃 不燃紙裏打ち 突付け 穴φ6-22</v>
          </cell>
          <cell r="G3109" t="str">
            <v>㎡</v>
          </cell>
        </row>
        <row r="3110">
          <cell r="B3110" t="str">
            <v>199-29</v>
          </cell>
          <cell r="C3110" t="str">
            <v>天井 ｼｰｼﾞﾝｸﾞせっこうﾎﾞｰﾄﾞ張り</v>
          </cell>
          <cell r="E3110" t="str">
            <v>厚9.5mm 準不燃 突付け</v>
          </cell>
          <cell r="G3110" t="str">
            <v>㎡</v>
          </cell>
        </row>
        <row r="3111">
          <cell r="B3111" t="str">
            <v>199-30</v>
          </cell>
          <cell r="C3111" t="str">
            <v>天井 ｼｰｼﾞﾝｸﾞせっこうﾎﾞｰﾄﾞ張り</v>
          </cell>
          <cell r="E3111" t="str">
            <v>厚9.5mm 準不燃 目透かし</v>
          </cell>
          <cell r="G3111" t="str">
            <v>㎡</v>
          </cell>
        </row>
        <row r="3112">
          <cell r="B3112" t="str">
            <v>199-31</v>
          </cell>
          <cell r="C3112" t="str">
            <v>天井 ｼｰｼﾞﾝｸﾞせっこうﾎﾞｰﾄﾞ張り</v>
          </cell>
          <cell r="E3112" t="str">
            <v>厚9.5mm 準不燃 下地張り</v>
          </cell>
          <cell r="G3112" t="str">
            <v>㎡</v>
          </cell>
        </row>
        <row r="3113">
          <cell r="B3113" t="str">
            <v>199-32</v>
          </cell>
          <cell r="C3113" t="str">
            <v>天井 ｼｰｼﾞﾝｸﾞせっこうﾎﾞｰﾄﾞ張り</v>
          </cell>
          <cell r="E3113" t="str">
            <v>厚12.5mm 準不燃 突付け</v>
          </cell>
          <cell r="G3113" t="str">
            <v>㎡</v>
          </cell>
        </row>
        <row r="3114">
          <cell r="B3114" t="str">
            <v>199-33</v>
          </cell>
          <cell r="C3114" t="str">
            <v>天井 ｼｰｼﾞﾝｸﾞせっこうﾎﾞｰﾄﾞ張り</v>
          </cell>
          <cell r="E3114" t="str">
            <v>厚12.5mm 準不燃 目透かし</v>
          </cell>
          <cell r="G3114" t="str">
            <v>㎡</v>
          </cell>
        </row>
        <row r="3115">
          <cell r="B3115" t="str">
            <v>199-34</v>
          </cell>
          <cell r="C3115" t="str">
            <v>天井 ｼｰｼﾞﾝｸﾞせっこうﾎﾞｰﾄﾞ張り</v>
          </cell>
          <cell r="E3115" t="str">
            <v>厚12.5mm 準不燃 下地張り</v>
          </cell>
          <cell r="G3115" t="str">
            <v>㎡</v>
          </cell>
        </row>
        <row r="3116">
          <cell r="B3116" t="str">
            <v>199-35</v>
          </cell>
          <cell r="C3116" t="str">
            <v>天井 化粧せっこうﾎﾞｰﾄﾞ張り</v>
          </cell>
          <cell r="E3116" t="str">
            <v>厚9.5mm 準不燃 突付け ﾄﾗﾊﾞｰﾁﾝ</v>
          </cell>
          <cell r="G3116" t="str">
            <v>㎡</v>
          </cell>
        </row>
        <row r="3117">
          <cell r="B3117" t="str">
            <v>199-36</v>
          </cell>
        </row>
        <row r="3118">
          <cell r="B3118" t="str">
            <v>199-37</v>
          </cell>
        </row>
        <row r="3119">
          <cell r="B3119" t="str">
            <v>199-38</v>
          </cell>
        </row>
        <row r="3120">
          <cell r="B3120" t="str">
            <v>199-39</v>
          </cell>
        </row>
        <row r="3121">
          <cell r="B3121" t="str">
            <v>199-40</v>
          </cell>
        </row>
        <row r="3122">
          <cell r="B3122" t="str">
            <v>199-41</v>
          </cell>
        </row>
        <row r="3123">
          <cell r="B3123" t="str">
            <v>199-42</v>
          </cell>
        </row>
        <row r="3124">
          <cell r="B3124" t="str">
            <v>199-43</v>
          </cell>
        </row>
        <row r="3125">
          <cell r="B3125" t="str">
            <v>199-44</v>
          </cell>
        </row>
        <row r="3126">
          <cell r="B3126" t="str">
            <v>199-45</v>
          </cell>
        </row>
        <row r="3127">
          <cell r="B3127" t="str">
            <v>199-46</v>
          </cell>
        </row>
        <row r="3128">
          <cell r="B3128" t="str">
            <v>199-47</v>
          </cell>
        </row>
        <row r="3129">
          <cell r="B3129" t="str">
            <v>199-48</v>
          </cell>
        </row>
        <row r="3130">
          <cell r="B3130" t="str">
            <v>199-49</v>
          </cell>
        </row>
        <row r="3131">
          <cell r="B3131" t="str">
            <v>199-50</v>
          </cell>
        </row>
        <row r="3132">
          <cell r="B3132" t="str">
            <v>200-01</v>
          </cell>
          <cell r="C3132" t="str">
            <v>天井 けい酸ｶﾙｼｳﾑ板張り</v>
          </cell>
          <cell r="E3132" t="str">
            <v>厚5.0mm 不燃 突付け ﾀｲﾌﾟ2､無石綿､0.8FK</v>
          </cell>
          <cell r="G3132" t="str">
            <v>㎡</v>
          </cell>
        </row>
        <row r="3133">
          <cell r="B3133" t="str">
            <v>200-02</v>
          </cell>
          <cell r="C3133" t="str">
            <v>天井 けい酸ｶﾙｼｳﾑ板張り</v>
          </cell>
          <cell r="E3133" t="str">
            <v>厚5.0mm 不燃 目透かし ﾀｲﾌﾟ2､無石綿､0.8FK</v>
          </cell>
          <cell r="G3133" t="str">
            <v>㎡</v>
          </cell>
        </row>
        <row r="3134">
          <cell r="B3134" t="str">
            <v>200-03</v>
          </cell>
          <cell r="C3134" t="str">
            <v>天井 けい酸ｶﾙｼｳﾑ板張り</v>
          </cell>
          <cell r="E3134" t="str">
            <v>厚5.0mm 不燃 下地張り ﾀｲﾌﾟ2､無石綿､0.8FK</v>
          </cell>
          <cell r="G3134" t="str">
            <v>㎡</v>
          </cell>
        </row>
        <row r="3135">
          <cell r="B3135" t="str">
            <v>200-04</v>
          </cell>
          <cell r="C3135" t="str">
            <v>天井 けい酸ｶﾙｼｳﾑ板張り</v>
          </cell>
          <cell r="E3135" t="str">
            <v>厚6.0mm 不燃 下地張り ﾀｲﾌﾟ2､無石綿､0.8FK</v>
          </cell>
          <cell r="G3135" t="str">
            <v>㎡</v>
          </cell>
        </row>
        <row r="3136">
          <cell r="B3136" t="str">
            <v>200-05</v>
          </cell>
          <cell r="C3136" t="str">
            <v>天井 けい酸ｶﾙｼｳﾑ板張り</v>
          </cell>
          <cell r="E3136" t="str">
            <v>厚8.0mm 不燃 突付け ﾀｲﾌﾟ2､無石綿､0.8FK</v>
          </cell>
          <cell r="G3136" t="str">
            <v>㎡</v>
          </cell>
        </row>
        <row r="3137">
          <cell r="B3137" t="str">
            <v>200-06</v>
          </cell>
          <cell r="C3137" t="str">
            <v>天井 けい酸ｶﾙｼｳﾑ板張り</v>
          </cell>
          <cell r="E3137" t="str">
            <v>厚8.0mm 不燃 目透かし ﾀｲﾌﾟ2､無石綿､0.8FK</v>
          </cell>
          <cell r="G3137" t="str">
            <v>㎡</v>
          </cell>
        </row>
        <row r="3138">
          <cell r="B3138" t="str">
            <v>200-07</v>
          </cell>
          <cell r="C3138" t="str">
            <v>天井 けい酸ｶﾙｼｳﾑ板張り</v>
          </cell>
          <cell r="E3138" t="str">
            <v>厚8.0mm 不燃 下地張り ﾀｲﾌﾟ2､無石綿､0.8FK</v>
          </cell>
          <cell r="G3138" t="str">
            <v>㎡</v>
          </cell>
        </row>
        <row r="3139">
          <cell r="B3139" t="str">
            <v>200-08</v>
          </cell>
          <cell r="C3139" t="str">
            <v>天井 けい酸ｶﾙｼｳﾑ板張り</v>
          </cell>
          <cell r="E3139" t="str">
            <v>厚10.0mm 不燃 突付け ﾀｲﾌﾟ2､無石綿､0.8FK</v>
          </cell>
          <cell r="G3139" t="str">
            <v>㎡</v>
          </cell>
        </row>
        <row r="3140">
          <cell r="B3140" t="str">
            <v>200-09</v>
          </cell>
          <cell r="C3140" t="str">
            <v>天井 けい酸ｶﾙｼｳﾑ板張り</v>
          </cell>
          <cell r="E3140" t="str">
            <v>厚10.0mm 不燃 目透かし ﾀｲﾌﾟ2､無石綿､0.8FK</v>
          </cell>
          <cell r="G3140" t="str">
            <v>㎡</v>
          </cell>
        </row>
        <row r="3141">
          <cell r="B3141" t="str">
            <v>200-10</v>
          </cell>
          <cell r="C3141" t="str">
            <v>天井 けい酸ｶﾙｼｳﾑ板張り</v>
          </cell>
          <cell r="E3141" t="str">
            <v>厚10.0mm 不燃 下地張り ﾀｲﾌﾟ2､無石綿､0.8FK</v>
          </cell>
          <cell r="G3141" t="str">
            <v>㎡</v>
          </cell>
        </row>
        <row r="3142">
          <cell r="B3142" t="str">
            <v>200-11</v>
          </cell>
          <cell r="C3142" t="str">
            <v>天井 けい酸ｶﾙｼｳﾑ板張り</v>
          </cell>
          <cell r="E3142" t="str">
            <v>厚12.0mm 不燃 突付け ﾀｲﾌﾟ2､無石綿､0.8FK</v>
          </cell>
          <cell r="G3142" t="str">
            <v>㎡</v>
          </cell>
        </row>
        <row r="3143">
          <cell r="B3143" t="str">
            <v>200-12</v>
          </cell>
          <cell r="C3143" t="str">
            <v>天井 けい酸ｶﾙｼｳﾑ板張り</v>
          </cell>
          <cell r="E3143" t="str">
            <v>厚12.0mm 不燃 目透かし ﾀｲﾌﾟ2､無石綿､0.8FK</v>
          </cell>
          <cell r="G3143" t="str">
            <v>㎡</v>
          </cell>
        </row>
        <row r="3144">
          <cell r="B3144" t="str">
            <v>200-13</v>
          </cell>
          <cell r="C3144" t="str">
            <v>天井 けい酸ｶﾙｼｳﾑ板張り</v>
          </cell>
          <cell r="E3144" t="str">
            <v>厚12.0mm 不燃 下地張り ﾀｲﾌﾟ2､無石綿､0.8FK</v>
          </cell>
          <cell r="G3144" t="str">
            <v>㎡</v>
          </cell>
        </row>
        <row r="3145">
          <cell r="B3145" t="str">
            <v>200-14</v>
          </cell>
          <cell r="C3145" t="str">
            <v>天井 ﾛｯｸｳｰﾙ吸音板張り(内部用)</v>
          </cell>
          <cell r="E3145" t="str">
            <v>厚9.0mm 不燃 ﾌﾗｯﾄﾀｲﾌﾟ 下地せっこうﾎﾞｰﾄﾞ厚9.5mm共</v>
          </cell>
          <cell r="G3145" t="str">
            <v>㎡</v>
          </cell>
        </row>
        <row r="3146">
          <cell r="B3146" t="str">
            <v>200-15</v>
          </cell>
          <cell r="C3146" t="str">
            <v>天井 ﾛｯｸｳｰﾙ吸音板張り(内部用)</v>
          </cell>
          <cell r="E3146" t="str">
            <v>厚12.0mm 不燃 ﾌﾗｯﾄﾀｲﾌﾟ 下地不燃積層せっこうﾎﾞｰﾄﾞ厚9.5mm共</v>
          </cell>
          <cell r="G3146" t="str">
            <v>㎡</v>
          </cell>
        </row>
        <row r="3147">
          <cell r="B3147" t="str">
            <v>200-16</v>
          </cell>
          <cell r="C3147" t="str">
            <v>天井 ﾛｯｸｳｰﾙ吸音板張り(内部用)</v>
          </cell>
          <cell r="E3147" t="str">
            <v>厚12.0mm 不燃 ﾌﾗｯﾄﾀｲﾌﾟ 下地せっこうﾎﾞｰﾄﾞ厚9.5mm共</v>
          </cell>
          <cell r="G3147" t="str">
            <v>㎡</v>
          </cell>
        </row>
        <row r="3148">
          <cell r="B3148" t="str">
            <v>200-17</v>
          </cell>
          <cell r="C3148" t="str">
            <v>天井 ﾛｯｸｳｰﾙ吸音板張り(内部用)</v>
          </cell>
          <cell r="E3148" t="str">
            <v>厚9.0mm 準不燃 ﾌﾗｯﾄﾀｲﾌﾟ</v>
          </cell>
          <cell r="G3148" t="str">
            <v>㎡</v>
          </cell>
        </row>
        <row r="3149">
          <cell r="B3149" t="str">
            <v>200-18</v>
          </cell>
          <cell r="C3149" t="str">
            <v>天井 ﾛｯｸｳｰﾙ吸音板張り(内部用)</v>
          </cell>
          <cell r="E3149" t="str">
            <v>厚12.0mm 不燃 ﾌﾗｯﾄﾀｲﾌﾟ</v>
          </cell>
          <cell r="G3149" t="str">
            <v>㎡</v>
          </cell>
        </row>
        <row r="3150">
          <cell r="B3150" t="str">
            <v>200-19</v>
          </cell>
          <cell r="C3150" t="str">
            <v>天井 ﾛｯｸｳｰﾙ吸音板張り(外部用)</v>
          </cell>
          <cell r="E3150" t="str">
            <v>厚9.0mm 不燃 ﾌﾗｯﾄﾀｲﾌﾟ 下地ｼｰｼﾞﾝｸﾞせっこうﾎﾞｰﾄﾞ厚9.5mm共</v>
          </cell>
          <cell r="G3150" t="str">
            <v>㎡</v>
          </cell>
        </row>
        <row r="3151">
          <cell r="B3151" t="str">
            <v>200-20</v>
          </cell>
          <cell r="C3151" t="str">
            <v>天井 ﾛｯｸｳｰﾙ吸音板張り(外部用)</v>
          </cell>
          <cell r="E3151" t="str">
            <v>厚12.0mm 不燃 ﾌﾗｯﾄﾀｲﾌﾟ 下地ｼｰｼﾞﾝｸﾞせっこうﾎﾞｰﾄﾞ厚9.5mm共</v>
          </cell>
          <cell r="G3151" t="str">
            <v>㎡</v>
          </cell>
        </row>
        <row r="3152">
          <cell r="B3152" t="str">
            <v>200-21</v>
          </cell>
          <cell r="C3152" t="str">
            <v>天井 ﾛｯｸｳｰﾙ吸音板張り(内部用)</v>
          </cell>
          <cell r="E3152" t="str">
            <v>厚12.0mm 不燃 凸凹ﾀｲﾌﾟ 下地せっこうﾎﾞｰﾄﾞ厚9.5mm共</v>
          </cell>
          <cell r="G3152" t="str">
            <v>㎡</v>
          </cell>
        </row>
        <row r="3153">
          <cell r="B3153" t="str">
            <v>200-22</v>
          </cell>
          <cell r="C3153" t="str">
            <v>天井 ﾛｯｸｳｰﾙ吸音板張り(内部用)</v>
          </cell>
          <cell r="E3153" t="str">
            <v>厚15.0mm 不燃 凸凹ﾀｲﾌﾟ 下地不燃積層せっこうﾎﾞｰﾄﾞ厚9.5mm共</v>
          </cell>
          <cell r="G3153" t="str">
            <v>㎡</v>
          </cell>
        </row>
        <row r="3154">
          <cell r="B3154" t="str">
            <v>200-23</v>
          </cell>
          <cell r="C3154" t="str">
            <v>天井 ﾛｯｸｳｰﾙ吸音板張り(内部用)</v>
          </cell>
          <cell r="E3154" t="str">
            <v>厚15.0mm 不燃 凸凹ﾀｲﾌﾟ 下地せっこうﾎﾞｰﾄﾞ厚9.5mm共</v>
          </cell>
          <cell r="G3154" t="str">
            <v>㎡</v>
          </cell>
        </row>
        <row r="3155">
          <cell r="B3155" t="str">
            <v>200-24</v>
          </cell>
          <cell r="C3155" t="str">
            <v>天井 ﾛｯｸｳｰﾙ吸音板張り(内部用)</v>
          </cell>
          <cell r="E3155" t="str">
            <v>厚19.0mm 不燃 凸凹ﾀｲﾌﾟ 下地不燃積層せっこうﾎﾞｰﾄﾞ厚9.5mm共</v>
          </cell>
          <cell r="G3155" t="str">
            <v>㎡</v>
          </cell>
        </row>
        <row r="3156">
          <cell r="B3156" t="str">
            <v>200-25</v>
          </cell>
          <cell r="C3156" t="str">
            <v>天井 ﾛｯｸｳｰﾙ吸音板張り(内部用)</v>
          </cell>
          <cell r="E3156" t="str">
            <v>厚19.0mm 不燃 凸凹ﾀｲﾌﾟ 下地せっこうﾎﾞｰﾄﾞ厚9.5mm共</v>
          </cell>
          <cell r="G3156" t="str">
            <v>㎡</v>
          </cell>
        </row>
        <row r="3157">
          <cell r="B3157" t="str">
            <v>200-26</v>
          </cell>
          <cell r="C3157" t="str">
            <v>天井 ﾛｯｸｳｰﾙ吸音板張り(外部用)</v>
          </cell>
          <cell r="E3157" t="str">
            <v>厚12.0mm 不燃 凸凹ﾀｲﾌﾟ 下地ｼｰｼﾞﾝｸﾞせっこうﾎﾞｰﾄﾞ厚9.5mm共</v>
          </cell>
          <cell r="G3157" t="str">
            <v>㎡</v>
          </cell>
        </row>
        <row r="3158">
          <cell r="B3158" t="str">
            <v>200-27</v>
          </cell>
          <cell r="C3158" t="str">
            <v>天井 ﾛｯｸｳｰﾙ吸音板張り(外部用)</v>
          </cell>
          <cell r="E3158" t="str">
            <v>厚15.0mm 不燃 凸凹ﾀｲﾌﾟ 下地ｼｰｼﾞﾝｸﾞせっこうﾎﾞｰﾄﾞ厚9.5mm共</v>
          </cell>
          <cell r="G3158" t="str">
            <v>㎡</v>
          </cell>
        </row>
        <row r="3159">
          <cell r="B3159" t="str">
            <v>200-28</v>
          </cell>
        </row>
        <row r="3160">
          <cell r="B3160" t="str">
            <v>200-29</v>
          </cell>
        </row>
        <row r="3161">
          <cell r="B3161" t="str">
            <v>200-30</v>
          </cell>
        </row>
        <row r="3162">
          <cell r="B3162" t="str">
            <v>200-31</v>
          </cell>
        </row>
        <row r="3163">
          <cell r="B3163" t="str">
            <v>200-32</v>
          </cell>
        </row>
        <row r="3164">
          <cell r="B3164" t="str">
            <v>200-33</v>
          </cell>
        </row>
        <row r="3165">
          <cell r="B3165" t="str">
            <v>200-34</v>
          </cell>
        </row>
        <row r="3166">
          <cell r="B3166" t="str">
            <v>200-35</v>
          </cell>
        </row>
        <row r="3167">
          <cell r="B3167" t="str">
            <v>200-36</v>
          </cell>
        </row>
        <row r="3168">
          <cell r="B3168" t="str">
            <v>200-37</v>
          </cell>
        </row>
        <row r="3169">
          <cell r="B3169" t="str">
            <v>200-38</v>
          </cell>
        </row>
        <row r="3170">
          <cell r="B3170" t="str">
            <v>200-39</v>
          </cell>
        </row>
        <row r="3171">
          <cell r="B3171" t="str">
            <v>200-40</v>
          </cell>
        </row>
        <row r="3172">
          <cell r="B3172" t="str">
            <v>200-41</v>
          </cell>
        </row>
        <row r="3173">
          <cell r="B3173" t="str">
            <v>200-42</v>
          </cell>
        </row>
        <row r="3174">
          <cell r="B3174" t="str">
            <v>200-43</v>
          </cell>
        </row>
        <row r="3175">
          <cell r="B3175" t="str">
            <v>200-44</v>
          </cell>
        </row>
        <row r="3176">
          <cell r="B3176" t="str">
            <v>200-45</v>
          </cell>
        </row>
        <row r="3177">
          <cell r="B3177" t="str">
            <v>200-46</v>
          </cell>
        </row>
        <row r="3178">
          <cell r="B3178" t="str">
            <v>200-47</v>
          </cell>
        </row>
        <row r="3179">
          <cell r="B3179" t="str">
            <v>200-48</v>
          </cell>
        </row>
        <row r="3180">
          <cell r="B3180" t="str">
            <v>200-49</v>
          </cell>
        </row>
        <row r="3181">
          <cell r="B3181" t="str">
            <v>200-50</v>
          </cell>
        </row>
        <row r="3182">
          <cell r="B3182">
            <v>102803</v>
          </cell>
          <cell r="C3182" t="str">
            <v>PHC 杭</v>
          </cell>
          <cell r="E3182" t="str">
            <v>300mm×60mm×4.0m（A種）</v>
          </cell>
          <cell r="G3182" t="str">
            <v>本</v>
          </cell>
        </row>
        <row r="3183">
          <cell r="B3183">
            <v>102804</v>
          </cell>
          <cell r="C3183" t="str">
            <v>PHC 杭</v>
          </cell>
          <cell r="E3183" t="str">
            <v>300mm×60mm×4.0m（B種）</v>
          </cell>
          <cell r="G3183" t="str">
            <v>本</v>
          </cell>
        </row>
        <row r="3184">
          <cell r="B3184">
            <v>102805</v>
          </cell>
          <cell r="C3184" t="str">
            <v>PHC 杭</v>
          </cell>
          <cell r="E3184" t="str">
            <v>300mm×60mm×5.0m（A種）</v>
          </cell>
          <cell r="G3184" t="str">
            <v>本</v>
          </cell>
        </row>
        <row r="3185">
          <cell r="B3185">
            <v>102806</v>
          </cell>
          <cell r="C3185" t="str">
            <v>PHC 杭</v>
          </cell>
          <cell r="E3185" t="str">
            <v>300mm×60mm×5.0m（B種）</v>
          </cell>
          <cell r="G3185" t="str">
            <v>本</v>
          </cell>
        </row>
        <row r="3186">
          <cell r="B3186">
            <v>102807</v>
          </cell>
          <cell r="C3186" t="str">
            <v>PHC 杭</v>
          </cell>
          <cell r="E3186" t="str">
            <v>300mm×60mm×6.0m（A種）</v>
          </cell>
          <cell r="G3186" t="str">
            <v>本</v>
          </cell>
        </row>
        <row r="3187">
          <cell r="B3187">
            <v>102808</v>
          </cell>
          <cell r="C3187" t="str">
            <v>PHC 杭</v>
          </cell>
          <cell r="E3187" t="str">
            <v>300mm×60mm×6.0m（B種）</v>
          </cell>
          <cell r="G3187" t="str">
            <v>本</v>
          </cell>
        </row>
        <row r="3188">
          <cell r="B3188">
            <v>102809</v>
          </cell>
          <cell r="C3188" t="str">
            <v>PHC 杭</v>
          </cell>
          <cell r="E3188" t="str">
            <v>300mm×60mm×7.0m（A種）</v>
          </cell>
          <cell r="G3188" t="str">
            <v>本</v>
          </cell>
        </row>
        <row r="3189">
          <cell r="B3189">
            <v>102810</v>
          </cell>
          <cell r="C3189" t="str">
            <v>PHC 杭</v>
          </cell>
          <cell r="E3189" t="str">
            <v>300mm×60mm×7.0m（B種）</v>
          </cell>
          <cell r="G3189" t="str">
            <v>本</v>
          </cell>
        </row>
        <row r="3190">
          <cell r="B3190">
            <v>102811</v>
          </cell>
          <cell r="C3190" t="str">
            <v>PHC 杭</v>
          </cell>
          <cell r="E3190" t="str">
            <v>300mm×60mm×8.0m（A種）</v>
          </cell>
          <cell r="G3190" t="str">
            <v>本</v>
          </cell>
        </row>
        <row r="3191">
          <cell r="B3191">
            <v>102812</v>
          </cell>
          <cell r="C3191" t="str">
            <v>PHC 杭</v>
          </cell>
          <cell r="E3191" t="str">
            <v>300mm×60mm×8.0m（B種）</v>
          </cell>
          <cell r="G3191" t="str">
            <v>本</v>
          </cell>
        </row>
        <row r="3192">
          <cell r="B3192">
            <v>102813</v>
          </cell>
          <cell r="C3192" t="str">
            <v>PHC 杭</v>
          </cell>
          <cell r="E3192" t="str">
            <v>300mm×60mm×9.0m（A種）</v>
          </cell>
          <cell r="G3192" t="str">
            <v>本</v>
          </cell>
        </row>
        <row r="3193">
          <cell r="B3193">
            <v>102814</v>
          </cell>
          <cell r="C3193" t="str">
            <v>PHC 杭</v>
          </cell>
          <cell r="E3193" t="str">
            <v>300mm×60mm×9.0m（B種）</v>
          </cell>
          <cell r="G3193" t="str">
            <v>本</v>
          </cell>
        </row>
        <row r="3194">
          <cell r="B3194">
            <v>102815</v>
          </cell>
          <cell r="C3194" t="str">
            <v>PHC 杭</v>
          </cell>
          <cell r="E3194" t="str">
            <v>300mm×60mm×10.0m（A種）</v>
          </cell>
          <cell r="G3194" t="str">
            <v>本</v>
          </cell>
        </row>
        <row r="3195">
          <cell r="B3195">
            <v>102816</v>
          </cell>
          <cell r="C3195" t="str">
            <v>PHC 杭</v>
          </cell>
          <cell r="E3195" t="str">
            <v>300mm×60mm×10.0m（B種）</v>
          </cell>
          <cell r="G3195" t="str">
            <v>本</v>
          </cell>
        </row>
        <row r="3196">
          <cell r="B3196">
            <v>102817</v>
          </cell>
          <cell r="C3196" t="str">
            <v>PHC 杭</v>
          </cell>
          <cell r="E3196" t="str">
            <v>300mm×60mm×11.0m（A種）</v>
          </cell>
          <cell r="G3196" t="str">
            <v>本</v>
          </cell>
        </row>
        <row r="3197">
          <cell r="B3197">
            <v>102818</v>
          </cell>
          <cell r="C3197" t="str">
            <v>PHC 杭</v>
          </cell>
          <cell r="E3197" t="str">
            <v>300mm×60mm×11.0m（B種）</v>
          </cell>
          <cell r="G3197" t="str">
            <v>本</v>
          </cell>
        </row>
        <row r="3198">
          <cell r="B3198">
            <v>102819</v>
          </cell>
          <cell r="C3198" t="str">
            <v>PHC 杭</v>
          </cell>
          <cell r="E3198" t="str">
            <v>300mm×60mm×12.0m（A種）</v>
          </cell>
          <cell r="G3198" t="str">
            <v>本</v>
          </cell>
        </row>
        <row r="3199">
          <cell r="B3199">
            <v>102820</v>
          </cell>
          <cell r="C3199" t="str">
            <v>PHC 杭</v>
          </cell>
          <cell r="E3199" t="str">
            <v>300mm×60mm×12.0m（B種）</v>
          </cell>
          <cell r="G3199" t="str">
            <v>本</v>
          </cell>
        </row>
        <row r="3200">
          <cell r="B3200">
            <v>102821</v>
          </cell>
          <cell r="C3200" t="str">
            <v>PHC 杭</v>
          </cell>
          <cell r="E3200" t="str">
            <v>300mm×60mm×13.0m（A種）</v>
          </cell>
          <cell r="G3200" t="str">
            <v>本</v>
          </cell>
        </row>
        <row r="3201">
          <cell r="B3201">
            <v>102822</v>
          </cell>
          <cell r="C3201" t="str">
            <v>PHC 杭</v>
          </cell>
          <cell r="E3201" t="str">
            <v>300mm×60mm×13.0m（B種）</v>
          </cell>
          <cell r="G3201" t="str">
            <v>本</v>
          </cell>
        </row>
        <row r="3202">
          <cell r="B3202">
            <v>102823</v>
          </cell>
          <cell r="C3202" t="str">
            <v>PHC 杭</v>
          </cell>
          <cell r="E3202" t="str">
            <v>350mm×60mm×4.0m（A種）</v>
          </cell>
          <cell r="G3202" t="str">
            <v>本</v>
          </cell>
        </row>
        <row r="3203">
          <cell r="B3203">
            <v>102824</v>
          </cell>
          <cell r="C3203" t="str">
            <v>PHC 杭</v>
          </cell>
          <cell r="E3203" t="str">
            <v>350mm×60mm×4.0m（B種）</v>
          </cell>
          <cell r="G3203" t="str">
            <v>本</v>
          </cell>
        </row>
        <row r="3204">
          <cell r="B3204">
            <v>102901</v>
          </cell>
          <cell r="C3204" t="str">
            <v>PHC 杭</v>
          </cell>
          <cell r="E3204" t="str">
            <v>350mm×60mm×5.0m（A種）</v>
          </cell>
          <cell r="G3204" t="str">
            <v>本</v>
          </cell>
        </row>
        <row r="3205">
          <cell r="B3205">
            <v>102902</v>
          </cell>
          <cell r="C3205" t="str">
            <v>PHC 杭</v>
          </cell>
          <cell r="E3205" t="str">
            <v>350mm×60mm×5.0m（B種）</v>
          </cell>
          <cell r="G3205" t="str">
            <v>本</v>
          </cell>
        </row>
        <row r="3206">
          <cell r="B3206">
            <v>102903</v>
          </cell>
          <cell r="C3206" t="str">
            <v>PHC 杭</v>
          </cell>
          <cell r="E3206" t="str">
            <v>350mm×60mm×6.0m（A種）</v>
          </cell>
          <cell r="G3206" t="str">
            <v>本</v>
          </cell>
        </row>
        <row r="3207">
          <cell r="B3207">
            <v>102904</v>
          </cell>
          <cell r="C3207" t="str">
            <v>PHC 杭</v>
          </cell>
          <cell r="E3207" t="str">
            <v>350mm×60mm×6.0m（B種）</v>
          </cell>
          <cell r="G3207" t="str">
            <v>本</v>
          </cell>
        </row>
        <row r="3208">
          <cell r="B3208">
            <v>102905</v>
          </cell>
          <cell r="C3208" t="str">
            <v>PHC 杭</v>
          </cell>
          <cell r="E3208" t="str">
            <v>350mm×60mm×7.0m（A種）</v>
          </cell>
          <cell r="G3208" t="str">
            <v>本</v>
          </cell>
        </row>
        <row r="3209">
          <cell r="B3209">
            <v>102906</v>
          </cell>
          <cell r="C3209" t="str">
            <v>PHC 杭</v>
          </cell>
          <cell r="E3209" t="str">
            <v>350mm×60mm×7.0m（B種）</v>
          </cell>
          <cell r="G3209" t="str">
            <v>本</v>
          </cell>
        </row>
        <row r="3210">
          <cell r="B3210">
            <v>102907</v>
          </cell>
          <cell r="C3210" t="str">
            <v>PHC 杭</v>
          </cell>
          <cell r="E3210" t="str">
            <v>350mm×60mm×8.0m（A種）</v>
          </cell>
          <cell r="G3210" t="str">
            <v>本</v>
          </cell>
        </row>
        <row r="3211">
          <cell r="B3211">
            <v>102908</v>
          </cell>
          <cell r="C3211" t="str">
            <v>PHC 杭</v>
          </cell>
          <cell r="E3211" t="str">
            <v>350mm×60mm×8.0m（B種）</v>
          </cell>
          <cell r="G3211" t="str">
            <v>本</v>
          </cell>
        </row>
        <row r="3212">
          <cell r="B3212">
            <v>102909</v>
          </cell>
          <cell r="C3212" t="str">
            <v>PHC 杭</v>
          </cell>
          <cell r="E3212" t="str">
            <v>350mm×60mm×9.0m（A種）</v>
          </cell>
          <cell r="G3212" t="str">
            <v>本</v>
          </cell>
        </row>
        <row r="3213">
          <cell r="B3213">
            <v>102910</v>
          </cell>
          <cell r="C3213" t="str">
            <v>PHC 杭</v>
          </cell>
          <cell r="E3213" t="str">
            <v>350mm×60mm×9.0m（B種）</v>
          </cell>
          <cell r="G3213" t="str">
            <v>本</v>
          </cell>
        </row>
        <row r="3214">
          <cell r="B3214">
            <v>102911</v>
          </cell>
          <cell r="C3214" t="str">
            <v>PHC 杭</v>
          </cell>
          <cell r="E3214" t="str">
            <v>350mm×60mm×10.0m（A種）</v>
          </cell>
          <cell r="G3214" t="str">
            <v>本</v>
          </cell>
        </row>
        <row r="3215">
          <cell r="B3215">
            <v>102912</v>
          </cell>
          <cell r="C3215" t="str">
            <v>PHC 杭</v>
          </cell>
          <cell r="E3215" t="str">
            <v>350mm×60mm×10.0m（B種）</v>
          </cell>
          <cell r="G3215" t="str">
            <v>本</v>
          </cell>
        </row>
        <row r="3216">
          <cell r="B3216">
            <v>102913</v>
          </cell>
          <cell r="C3216" t="str">
            <v>PHC 杭</v>
          </cell>
          <cell r="E3216" t="str">
            <v>350mm×60mm×11.0m（A種）</v>
          </cell>
          <cell r="G3216" t="str">
            <v>本</v>
          </cell>
        </row>
        <row r="3217">
          <cell r="B3217">
            <v>102914</v>
          </cell>
          <cell r="C3217" t="str">
            <v>PHC 杭</v>
          </cell>
          <cell r="E3217" t="str">
            <v>350mm×60mm×11.0m（B種）</v>
          </cell>
          <cell r="G3217" t="str">
            <v>本</v>
          </cell>
        </row>
        <row r="3218">
          <cell r="B3218">
            <v>102915</v>
          </cell>
          <cell r="C3218" t="str">
            <v>PHC 杭</v>
          </cell>
          <cell r="E3218" t="str">
            <v>350mm×60mm×12.0m（A種）</v>
          </cell>
          <cell r="G3218" t="str">
            <v>本</v>
          </cell>
        </row>
        <row r="3219">
          <cell r="B3219">
            <v>102916</v>
          </cell>
          <cell r="C3219" t="str">
            <v>PHC 杭</v>
          </cell>
          <cell r="E3219" t="str">
            <v>350mm×60mm×12.0m（B種）</v>
          </cell>
          <cell r="G3219" t="str">
            <v>本</v>
          </cell>
        </row>
        <row r="3220">
          <cell r="B3220">
            <v>102917</v>
          </cell>
          <cell r="C3220" t="str">
            <v>PHC 杭</v>
          </cell>
          <cell r="E3220" t="str">
            <v>350mm×60mm×13.0m（A種）</v>
          </cell>
          <cell r="G3220" t="str">
            <v>本</v>
          </cell>
        </row>
        <row r="3221">
          <cell r="B3221">
            <v>102918</v>
          </cell>
          <cell r="C3221" t="str">
            <v>PHC 杭</v>
          </cell>
          <cell r="E3221" t="str">
            <v>350mm×60mm×13.0m（B種）</v>
          </cell>
          <cell r="G3221" t="str">
            <v>本</v>
          </cell>
        </row>
        <row r="3222">
          <cell r="B3222">
            <v>102919</v>
          </cell>
          <cell r="C3222" t="str">
            <v>PHC 杭</v>
          </cell>
          <cell r="E3222" t="str">
            <v>350mm×60mm×14.0m（A種）</v>
          </cell>
          <cell r="G3222" t="str">
            <v>本</v>
          </cell>
        </row>
        <row r="3223">
          <cell r="B3223">
            <v>102920</v>
          </cell>
          <cell r="C3223" t="str">
            <v>PHC 杭</v>
          </cell>
          <cell r="E3223" t="str">
            <v>350mm×60mm×14.0m（B種）</v>
          </cell>
          <cell r="G3223" t="str">
            <v>本</v>
          </cell>
        </row>
        <row r="3224">
          <cell r="B3224">
            <v>102921</v>
          </cell>
          <cell r="C3224" t="str">
            <v>PHC 杭</v>
          </cell>
          <cell r="E3224" t="str">
            <v>350mm×60mm×15.0m（A種）</v>
          </cell>
          <cell r="G3224" t="str">
            <v>本</v>
          </cell>
        </row>
        <row r="3225">
          <cell r="B3225">
            <v>102922</v>
          </cell>
          <cell r="C3225" t="str">
            <v>PHC 杭</v>
          </cell>
          <cell r="E3225" t="str">
            <v>350mm×60mm×15.0m（B種）</v>
          </cell>
          <cell r="G3225" t="str">
            <v>本</v>
          </cell>
        </row>
        <row r="3226">
          <cell r="B3226">
            <v>102923</v>
          </cell>
          <cell r="C3226" t="str">
            <v>PHC 杭</v>
          </cell>
          <cell r="E3226" t="str">
            <v>400mm×65mm×7.0m（A種）</v>
          </cell>
          <cell r="G3226" t="str">
            <v>本</v>
          </cell>
        </row>
        <row r="3227">
          <cell r="B3227">
            <v>102924</v>
          </cell>
          <cell r="C3227" t="str">
            <v>PHC 杭</v>
          </cell>
          <cell r="E3227" t="str">
            <v>400mm×65mm×7.0m（B種）</v>
          </cell>
          <cell r="G3227" t="str">
            <v>本</v>
          </cell>
        </row>
        <row r="3228">
          <cell r="B3228">
            <v>103001</v>
          </cell>
          <cell r="C3228" t="str">
            <v>PHC 杭</v>
          </cell>
          <cell r="E3228" t="str">
            <v>400mm×65mm×8.0m（A種）</v>
          </cell>
          <cell r="G3228" t="str">
            <v>本</v>
          </cell>
        </row>
        <row r="3229">
          <cell r="B3229">
            <v>103002</v>
          </cell>
          <cell r="C3229" t="str">
            <v>PHC 杭</v>
          </cell>
          <cell r="E3229" t="str">
            <v>400mm×65mm×8.0m（B種）</v>
          </cell>
          <cell r="G3229" t="str">
            <v>本</v>
          </cell>
        </row>
        <row r="3230">
          <cell r="B3230">
            <v>103003</v>
          </cell>
          <cell r="C3230" t="str">
            <v>PHC 杭</v>
          </cell>
          <cell r="E3230" t="str">
            <v>400mm×65mm×9.0m（A種）</v>
          </cell>
          <cell r="G3230" t="str">
            <v>本</v>
          </cell>
        </row>
        <row r="3231">
          <cell r="B3231">
            <v>103004</v>
          </cell>
          <cell r="C3231" t="str">
            <v>PHC 杭</v>
          </cell>
          <cell r="E3231" t="str">
            <v>400mm×65mm×9.0m（B種）</v>
          </cell>
          <cell r="G3231" t="str">
            <v>本</v>
          </cell>
        </row>
        <row r="3232">
          <cell r="B3232">
            <v>103005</v>
          </cell>
          <cell r="C3232" t="str">
            <v>PHC 杭</v>
          </cell>
          <cell r="E3232" t="str">
            <v>400mm×65mm×10.0m（A種）</v>
          </cell>
          <cell r="G3232" t="str">
            <v>本</v>
          </cell>
        </row>
        <row r="3233">
          <cell r="B3233">
            <v>103006</v>
          </cell>
          <cell r="C3233" t="str">
            <v>PHC 杭</v>
          </cell>
          <cell r="E3233" t="str">
            <v>400mm×65mm×10.0m（B種）</v>
          </cell>
          <cell r="G3233" t="str">
            <v>本</v>
          </cell>
        </row>
        <row r="3234">
          <cell r="B3234">
            <v>103007</v>
          </cell>
          <cell r="C3234" t="str">
            <v>PHC 杭</v>
          </cell>
          <cell r="E3234" t="str">
            <v>400mm×65mm×11.0m（A種）</v>
          </cell>
          <cell r="G3234" t="str">
            <v>本</v>
          </cell>
        </row>
        <row r="3235">
          <cell r="B3235">
            <v>103008</v>
          </cell>
          <cell r="C3235" t="str">
            <v>PHC 杭</v>
          </cell>
          <cell r="E3235" t="str">
            <v>400mm×65mm×11.0m（B種）</v>
          </cell>
          <cell r="G3235" t="str">
            <v>本</v>
          </cell>
        </row>
        <row r="3236">
          <cell r="B3236">
            <v>103009</v>
          </cell>
          <cell r="C3236" t="str">
            <v>PHC 杭</v>
          </cell>
          <cell r="E3236" t="str">
            <v>400mm×65mm×12.0m（A種）</v>
          </cell>
          <cell r="G3236" t="str">
            <v>本</v>
          </cell>
        </row>
        <row r="3237">
          <cell r="B3237">
            <v>103010</v>
          </cell>
          <cell r="C3237" t="str">
            <v>PHC 杭</v>
          </cell>
          <cell r="E3237" t="str">
            <v>400mm×65mm×12.0m（B種）</v>
          </cell>
          <cell r="G3237" t="str">
            <v>本</v>
          </cell>
        </row>
        <row r="3238">
          <cell r="B3238">
            <v>103011</v>
          </cell>
          <cell r="C3238" t="str">
            <v>PHC 杭</v>
          </cell>
          <cell r="E3238" t="str">
            <v>400mm×65mm×13.0m（A種）</v>
          </cell>
          <cell r="G3238" t="str">
            <v>本</v>
          </cell>
        </row>
        <row r="3239">
          <cell r="B3239">
            <v>103012</v>
          </cell>
          <cell r="C3239" t="str">
            <v>PHC 杭</v>
          </cell>
          <cell r="E3239" t="str">
            <v>400mm×65mm×13.0m（B種）</v>
          </cell>
          <cell r="G3239" t="str">
            <v>本</v>
          </cell>
        </row>
        <row r="3240">
          <cell r="B3240">
            <v>103013</v>
          </cell>
          <cell r="C3240" t="str">
            <v>PHC 杭</v>
          </cell>
          <cell r="E3240" t="str">
            <v>400mm×65mm×14.0m（A種）</v>
          </cell>
          <cell r="G3240" t="str">
            <v>本</v>
          </cell>
        </row>
        <row r="3241">
          <cell r="B3241">
            <v>103014</v>
          </cell>
          <cell r="C3241" t="str">
            <v>PHC 杭</v>
          </cell>
          <cell r="E3241" t="str">
            <v>400mm×65mm×14.0m（B種）</v>
          </cell>
          <cell r="G3241" t="str">
            <v>本</v>
          </cell>
        </row>
        <row r="3242">
          <cell r="B3242">
            <v>103015</v>
          </cell>
          <cell r="C3242" t="str">
            <v>PHC 杭</v>
          </cell>
          <cell r="E3242" t="str">
            <v>400mm×65mm×15.0m（A種）</v>
          </cell>
          <cell r="G3242" t="str">
            <v>本</v>
          </cell>
        </row>
        <row r="3243">
          <cell r="B3243">
            <v>103016</v>
          </cell>
          <cell r="C3243" t="str">
            <v>PHC 杭</v>
          </cell>
          <cell r="E3243" t="str">
            <v>400mm×65mm×15.0m（B種）</v>
          </cell>
          <cell r="G3243" t="str">
            <v>本</v>
          </cell>
        </row>
        <row r="3244">
          <cell r="B3244">
            <v>103017</v>
          </cell>
          <cell r="C3244" t="str">
            <v>PHC 杭</v>
          </cell>
          <cell r="E3244" t="str">
            <v xml:space="preserve"> 450mm×70mm×7.0m(A種)</v>
          </cell>
          <cell r="G3244" t="str">
            <v>本</v>
          </cell>
        </row>
        <row r="3245">
          <cell r="B3245">
            <v>103018</v>
          </cell>
          <cell r="C3245" t="str">
            <v>PHC 杭</v>
          </cell>
          <cell r="E3245" t="str">
            <v xml:space="preserve"> 450mm×70mm×8.0m(A種)</v>
          </cell>
          <cell r="G3245" t="str">
            <v>本</v>
          </cell>
        </row>
        <row r="3246">
          <cell r="B3246">
            <v>103019</v>
          </cell>
          <cell r="C3246" t="str">
            <v>PHC 杭</v>
          </cell>
          <cell r="E3246" t="str">
            <v xml:space="preserve"> 450mm×70mm×9.0m(A種)</v>
          </cell>
          <cell r="G3246" t="str">
            <v>本</v>
          </cell>
        </row>
        <row r="3247">
          <cell r="B3247">
            <v>103020</v>
          </cell>
          <cell r="C3247" t="str">
            <v>PHC 杭</v>
          </cell>
          <cell r="E3247" t="str">
            <v xml:space="preserve"> 450mm×70mm×10.0m(A種)</v>
          </cell>
          <cell r="G3247" t="str">
            <v>本</v>
          </cell>
        </row>
        <row r="3248">
          <cell r="B3248">
            <v>103021</v>
          </cell>
          <cell r="C3248" t="str">
            <v>PHC 杭</v>
          </cell>
          <cell r="E3248" t="str">
            <v xml:space="preserve"> 450mm×70mm×11.0m(A種)</v>
          </cell>
          <cell r="G3248" t="str">
            <v>本</v>
          </cell>
        </row>
        <row r="3249">
          <cell r="B3249">
            <v>103022</v>
          </cell>
          <cell r="C3249" t="str">
            <v>PHC 杭</v>
          </cell>
          <cell r="E3249" t="str">
            <v xml:space="preserve"> 450mm×70mm×12.0m(A種)</v>
          </cell>
          <cell r="G3249" t="str">
            <v>本</v>
          </cell>
        </row>
        <row r="3250">
          <cell r="B3250">
            <v>103023</v>
          </cell>
          <cell r="C3250" t="str">
            <v>PHC 杭</v>
          </cell>
          <cell r="E3250" t="str">
            <v xml:space="preserve"> 450mm×70mm×13.0m(A種)</v>
          </cell>
          <cell r="G3250" t="str">
            <v>本</v>
          </cell>
        </row>
        <row r="3251">
          <cell r="B3251">
            <v>103024</v>
          </cell>
          <cell r="C3251" t="str">
            <v>PHC 杭</v>
          </cell>
          <cell r="E3251" t="str">
            <v xml:space="preserve"> 450mm×70mm×14.0m(A種)</v>
          </cell>
          <cell r="G3251" t="str">
            <v>本</v>
          </cell>
        </row>
        <row r="3252">
          <cell r="B3252">
            <v>103025</v>
          </cell>
          <cell r="C3252" t="str">
            <v>PHC 杭</v>
          </cell>
          <cell r="E3252" t="str">
            <v xml:space="preserve"> 450mm×70mm×15.0m(A種)</v>
          </cell>
          <cell r="G3252" t="str">
            <v>本</v>
          </cell>
        </row>
        <row r="3253">
          <cell r="B3253">
            <v>103026</v>
          </cell>
          <cell r="C3253" t="str">
            <v>PHC 杭</v>
          </cell>
          <cell r="E3253" t="str">
            <v xml:space="preserve"> 450mm×70mm×7.0m(B種)</v>
          </cell>
          <cell r="G3253" t="str">
            <v>本</v>
          </cell>
        </row>
        <row r="3254">
          <cell r="B3254">
            <v>103027</v>
          </cell>
          <cell r="C3254" t="str">
            <v>PHC 杭</v>
          </cell>
          <cell r="E3254" t="str">
            <v xml:space="preserve"> 450mm×70mm×8.0m(B種)</v>
          </cell>
          <cell r="G3254" t="str">
            <v>本</v>
          </cell>
        </row>
        <row r="3255">
          <cell r="B3255">
            <v>103028</v>
          </cell>
          <cell r="C3255" t="str">
            <v>PHC 杭</v>
          </cell>
          <cell r="E3255" t="str">
            <v xml:space="preserve"> 450mm×70mm×9.0m(B種)</v>
          </cell>
          <cell r="G3255" t="str">
            <v>本</v>
          </cell>
        </row>
        <row r="3256">
          <cell r="B3256">
            <v>103029</v>
          </cell>
          <cell r="C3256" t="str">
            <v>PHC 杭</v>
          </cell>
          <cell r="E3256" t="str">
            <v xml:space="preserve"> 450mm×70mm×10.0m(B種)</v>
          </cell>
          <cell r="G3256" t="str">
            <v>本</v>
          </cell>
        </row>
        <row r="3257">
          <cell r="B3257">
            <v>103030</v>
          </cell>
          <cell r="C3257" t="str">
            <v>PHC 杭</v>
          </cell>
          <cell r="E3257" t="str">
            <v xml:space="preserve"> 450mm×70mm×11.0m(B種)</v>
          </cell>
          <cell r="G3257" t="str">
            <v>本</v>
          </cell>
        </row>
        <row r="3258">
          <cell r="B3258">
            <v>103031</v>
          </cell>
          <cell r="C3258" t="str">
            <v>PHC 杭</v>
          </cell>
          <cell r="E3258" t="str">
            <v xml:space="preserve"> 450mm×70mm×12.0m(B種)</v>
          </cell>
          <cell r="G3258" t="str">
            <v>本</v>
          </cell>
        </row>
        <row r="3259">
          <cell r="B3259">
            <v>103032</v>
          </cell>
          <cell r="C3259" t="str">
            <v>PHC 杭</v>
          </cell>
          <cell r="E3259" t="str">
            <v xml:space="preserve"> 450mm×70mm×13.0m(B種)</v>
          </cell>
          <cell r="G3259" t="str">
            <v>本</v>
          </cell>
        </row>
        <row r="3260">
          <cell r="B3260">
            <v>103033</v>
          </cell>
          <cell r="C3260" t="str">
            <v>PHC 杭</v>
          </cell>
          <cell r="E3260" t="str">
            <v xml:space="preserve"> 450mm×70mm×14.0m(B種)</v>
          </cell>
          <cell r="G3260" t="str">
            <v>本</v>
          </cell>
        </row>
        <row r="3261">
          <cell r="B3261">
            <v>103034</v>
          </cell>
          <cell r="C3261" t="str">
            <v>PHC 杭</v>
          </cell>
          <cell r="E3261" t="str">
            <v xml:space="preserve"> 450mm×70mm×15.0m(B種)</v>
          </cell>
          <cell r="G3261" t="str">
            <v>本</v>
          </cell>
        </row>
        <row r="3262">
          <cell r="B3262">
            <v>103035</v>
          </cell>
          <cell r="C3262" t="str">
            <v>PHC 杭</v>
          </cell>
          <cell r="E3262" t="str">
            <v xml:space="preserve"> 300mm×60mm×7.0m(C種)</v>
          </cell>
          <cell r="G3262" t="str">
            <v>本</v>
          </cell>
        </row>
        <row r="3263">
          <cell r="B3263">
            <v>103036</v>
          </cell>
          <cell r="C3263" t="str">
            <v>PHC 杭</v>
          </cell>
          <cell r="E3263" t="str">
            <v xml:space="preserve"> 300mm×60mm×8.0m(C種)</v>
          </cell>
          <cell r="G3263" t="str">
            <v>本</v>
          </cell>
        </row>
        <row r="3264">
          <cell r="B3264">
            <v>103037</v>
          </cell>
          <cell r="C3264" t="str">
            <v>PHC 杭</v>
          </cell>
          <cell r="E3264" t="str">
            <v xml:space="preserve"> 300mm×60mm×9.0m(C種)</v>
          </cell>
          <cell r="G3264" t="str">
            <v>本</v>
          </cell>
        </row>
        <row r="3265">
          <cell r="B3265">
            <v>103038</v>
          </cell>
          <cell r="C3265" t="str">
            <v>PHC 杭</v>
          </cell>
          <cell r="E3265" t="str">
            <v xml:space="preserve"> 300mm×60mm×10.0m(C種)</v>
          </cell>
          <cell r="G3265" t="str">
            <v>本</v>
          </cell>
        </row>
        <row r="3266">
          <cell r="B3266">
            <v>103039</v>
          </cell>
          <cell r="C3266" t="str">
            <v>PHC 杭</v>
          </cell>
          <cell r="E3266" t="str">
            <v xml:space="preserve"> 300mm×60mm×11.0m(C種)</v>
          </cell>
          <cell r="G3266" t="str">
            <v>本</v>
          </cell>
        </row>
        <row r="3267">
          <cell r="B3267">
            <v>103040</v>
          </cell>
          <cell r="C3267" t="str">
            <v>PHC 杭</v>
          </cell>
          <cell r="E3267" t="str">
            <v xml:space="preserve"> 300mm×60mm×12.0m(C種)</v>
          </cell>
          <cell r="G3267" t="str">
            <v>本</v>
          </cell>
        </row>
        <row r="3268">
          <cell r="B3268">
            <v>103041</v>
          </cell>
          <cell r="C3268" t="str">
            <v>PHC 杭</v>
          </cell>
          <cell r="E3268" t="str">
            <v xml:space="preserve"> 300mm×60mm×13.0m(C種)</v>
          </cell>
          <cell r="G3268" t="str">
            <v>本</v>
          </cell>
        </row>
        <row r="3269">
          <cell r="B3269">
            <v>103042</v>
          </cell>
          <cell r="C3269" t="str">
            <v>PHC 杭</v>
          </cell>
          <cell r="E3269" t="str">
            <v xml:space="preserve"> 350mm×60mm×7.0m(C種)</v>
          </cell>
          <cell r="G3269" t="str">
            <v>本</v>
          </cell>
        </row>
        <row r="3270">
          <cell r="B3270">
            <v>103043</v>
          </cell>
          <cell r="C3270" t="str">
            <v>PHC 杭</v>
          </cell>
          <cell r="E3270" t="str">
            <v xml:space="preserve"> 350mm×60mm×8.0m(C種)</v>
          </cell>
          <cell r="G3270" t="str">
            <v>本</v>
          </cell>
        </row>
        <row r="3271">
          <cell r="B3271">
            <v>103044</v>
          </cell>
          <cell r="C3271" t="str">
            <v>PHC 杭</v>
          </cell>
          <cell r="E3271" t="str">
            <v xml:space="preserve"> 350mm×60mm×9.0m(C種)</v>
          </cell>
          <cell r="G3271" t="str">
            <v>本</v>
          </cell>
        </row>
        <row r="3272">
          <cell r="B3272">
            <v>103045</v>
          </cell>
          <cell r="C3272" t="str">
            <v>PHC 杭</v>
          </cell>
          <cell r="E3272" t="str">
            <v xml:space="preserve"> 350mm×60mm×10.0m(C種)</v>
          </cell>
          <cell r="G3272" t="str">
            <v>本</v>
          </cell>
        </row>
        <row r="3273">
          <cell r="B3273">
            <v>103046</v>
          </cell>
          <cell r="C3273" t="str">
            <v>PHC 杭</v>
          </cell>
          <cell r="E3273" t="str">
            <v xml:space="preserve"> 350mm×60mm×11.0m(C種)</v>
          </cell>
          <cell r="G3273" t="str">
            <v>本</v>
          </cell>
        </row>
        <row r="3274">
          <cell r="B3274">
            <v>103047</v>
          </cell>
          <cell r="C3274" t="str">
            <v>PHC 杭</v>
          </cell>
          <cell r="E3274" t="str">
            <v xml:space="preserve"> 350mm×60mm×12.0m(C種)</v>
          </cell>
          <cell r="G3274" t="str">
            <v>本</v>
          </cell>
        </row>
        <row r="3275">
          <cell r="B3275">
            <v>103048</v>
          </cell>
          <cell r="C3275" t="str">
            <v>PHC 杭</v>
          </cell>
          <cell r="E3275" t="str">
            <v xml:space="preserve"> 350mm×60mm×13.0m(C種)</v>
          </cell>
          <cell r="G3275" t="str">
            <v>本</v>
          </cell>
        </row>
        <row r="3276">
          <cell r="B3276">
            <v>103049</v>
          </cell>
          <cell r="C3276" t="str">
            <v>PHC 杭</v>
          </cell>
          <cell r="E3276" t="str">
            <v xml:space="preserve"> 350mm×60mm×14.0m(C種)</v>
          </cell>
          <cell r="G3276" t="str">
            <v>本</v>
          </cell>
        </row>
        <row r="3277">
          <cell r="B3277">
            <v>103050</v>
          </cell>
          <cell r="C3277" t="str">
            <v>PHC 杭</v>
          </cell>
          <cell r="E3277" t="str">
            <v xml:space="preserve"> 350mm×60mm×15.0m(C種)</v>
          </cell>
          <cell r="G3277" t="str">
            <v>本</v>
          </cell>
        </row>
        <row r="3278">
          <cell r="B3278">
            <v>103051</v>
          </cell>
          <cell r="C3278" t="str">
            <v>PHC 杭</v>
          </cell>
          <cell r="E3278" t="str">
            <v xml:space="preserve"> 400mm×65mm×7.0m(C種)</v>
          </cell>
          <cell r="G3278" t="str">
            <v>本</v>
          </cell>
        </row>
        <row r="3279">
          <cell r="B3279">
            <v>103052</v>
          </cell>
          <cell r="C3279" t="str">
            <v>PHC 杭</v>
          </cell>
          <cell r="E3279" t="str">
            <v xml:space="preserve"> 400mm×65mm×8.0m(C種)</v>
          </cell>
          <cell r="G3279" t="str">
            <v>本</v>
          </cell>
        </row>
        <row r="3280">
          <cell r="B3280">
            <v>103053</v>
          </cell>
          <cell r="C3280" t="str">
            <v>PHC 杭</v>
          </cell>
          <cell r="E3280" t="str">
            <v xml:space="preserve"> 400mm×65mm×9.0m(C種)</v>
          </cell>
          <cell r="G3280" t="str">
            <v>本</v>
          </cell>
        </row>
        <row r="3281">
          <cell r="B3281">
            <v>103054</v>
          </cell>
          <cell r="C3281" t="str">
            <v>PHC 杭</v>
          </cell>
          <cell r="E3281" t="str">
            <v xml:space="preserve"> 400mm×65mm×10.0m(C種)</v>
          </cell>
          <cell r="G3281" t="str">
            <v>本</v>
          </cell>
        </row>
        <row r="3282">
          <cell r="B3282">
            <v>103055</v>
          </cell>
          <cell r="C3282" t="str">
            <v>PHC 杭</v>
          </cell>
          <cell r="E3282" t="str">
            <v xml:space="preserve"> 400mm×65mm×11.0m(C種)</v>
          </cell>
          <cell r="G3282" t="str">
            <v>本</v>
          </cell>
        </row>
        <row r="3283">
          <cell r="B3283">
            <v>103056</v>
          </cell>
          <cell r="C3283" t="str">
            <v>PHC 杭</v>
          </cell>
          <cell r="E3283" t="str">
            <v xml:space="preserve"> 400mm×65mm×12.0m(C種)</v>
          </cell>
          <cell r="G3283" t="str">
            <v>本</v>
          </cell>
        </row>
        <row r="3284">
          <cell r="B3284">
            <v>103057</v>
          </cell>
          <cell r="C3284" t="str">
            <v>PHC 杭</v>
          </cell>
          <cell r="E3284" t="str">
            <v xml:space="preserve"> 400mm×65mm×13.0m(C種)</v>
          </cell>
          <cell r="G3284" t="str">
            <v>本</v>
          </cell>
        </row>
        <row r="3285">
          <cell r="B3285">
            <v>103058</v>
          </cell>
          <cell r="C3285" t="str">
            <v>PHC 杭</v>
          </cell>
          <cell r="E3285" t="str">
            <v xml:space="preserve"> 400mm×65mm×14.0m(C種)</v>
          </cell>
          <cell r="G3285" t="str">
            <v>本</v>
          </cell>
        </row>
        <row r="3286">
          <cell r="B3286">
            <v>103059</v>
          </cell>
          <cell r="C3286" t="str">
            <v>PHC 杭</v>
          </cell>
          <cell r="E3286" t="str">
            <v xml:space="preserve"> 400mm×65mm×15.0m(C種)</v>
          </cell>
          <cell r="G3286" t="str">
            <v>本</v>
          </cell>
        </row>
        <row r="3287">
          <cell r="B3287">
            <v>103060</v>
          </cell>
          <cell r="C3287" t="str">
            <v>PHC 杭</v>
          </cell>
          <cell r="E3287" t="str">
            <v xml:space="preserve"> 450mm×70mm×7.0m(C種)</v>
          </cell>
          <cell r="G3287" t="str">
            <v>本</v>
          </cell>
        </row>
        <row r="3288">
          <cell r="B3288">
            <v>103061</v>
          </cell>
          <cell r="C3288" t="str">
            <v>PHC 杭</v>
          </cell>
          <cell r="E3288" t="str">
            <v xml:space="preserve"> 450mm×70mm×8.0m(C種)</v>
          </cell>
          <cell r="G3288" t="str">
            <v>本</v>
          </cell>
        </row>
        <row r="3289">
          <cell r="B3289">
            <v>103062</v>
          </cell>
          <cell r="C3289" t="str">
            <v>PHC 杭</v>
          </cell>
          <cell r="E3289" t="str">
            <v xml:space="preserve"> 450mm×70mm×9.0m(C種)</v>
          </cell>
          <cell r="G3289" t="str">
            <v>本</v>
          </cell>
        </row>
        <row r="3290">
          <cell r="B3290">
            <v>103063</v>
          </cell>
          <cell r="C3290" t="str">
            <v>PHC 杭</v>
          </cell>
          <cell r="E3290" t="str">
            <v xml:space="preserve"> 450mm×70mm×10.0m(C種)</v>
          </cell>
          <cell r="G3290" t="str">
            <v>本</v>
          </cell>
        </row>
        <row r="3291">
          <cell r="B3291">
            <v>103064</v>
          </cell>
          <cell r="C3291" t="str">
            <v>PHC 杭</v>
          </cell>
          <cell r="E3291" t="str">
            <v xml:space="preserve"> 450mm×70mm×11.0m(C種)</v>
          </cell>
          <cell r="G3291" t="str">
            <v>本</v>
          </cell>
        </row>
        <row r="3292">
          <cell r="B3292">
            <v>103065</v>
          </cell>
          <cell r="C3292" t="str">
            <v>PHC 杭</v>
          </cell>
          <cell r="E3292" t="str">
            <v xml:space="preserve"> 450mm×70mm×12.0m(C種)</v>
          </cell>
          <cell r="G3292" t="str">
            <v>本</v>
          </cell>
        </row>
        <row r="3293">
          <cell r="B3293">
            <v>103066</v>
          </cell>
          <cell r="C3293" t="str">
            <v>PHC 杭</v>
          </cell>
          <cell r="E3293" t="str">
            <v xml:space="preserve"> 450mm×70mm×13.0m(C種)</v>
          </cell>
          <cell r="G3293" t="str">
            <v>本</v>
          </cell>
        </row>
        <row r="3294">
          <cell r="B3294">
            <v>103067</v>
          </cell>
          <cell r="C3294" t="str">
            <v>PHC 杭</v>
          </cell>
          <cell r="E3294" t="str">
            <v xml:space="preserve"> 450mm×70mm×14.0m(C種)</v>
          </cell>
          <cell r="G3294" t="str">
            <v>本</v>
          </cell>
        </row>
        <row r="3295">
          <cell r="B3295">
            <v>103068</v>
          </cell>
          <cell r="C3295" t="str">
            <v>PHC 杭</v>
          </cell>
          <cell r="E3295" t="str">
            <v xml:space="preserve"> 450mm×70mm×15.0m(C種)</v>
          </cell>
          <cell r="G3295" t="str">
            <v>本</v>
          </cell>
        </row>
        <row r="3296">
          <cell r="B3296">
            <v>105001</v>
          </cell>
          <cell r="C3296" t="str">
            <v>生コンクリート</v>
          </cell>
          <cell r="D3296" t="str">
            <v/>
          </cell>
          <cell r="E3296" t="str">
            <v>18.ON/m㎡-20mm-8cm</v>
          </cell>
          <cell r="F3296" t="str">
            <v/>
          </cell>
          <cell r="G3296" t="str">
            <v>m3</v>
          </cell>
        </row>
        <row r="3297">
          <cell r="B3297">
            <v>105002</v>
          </cell>
          <cell r="C3297" t="str">
            <v>生コンクリート</v>
          </cell>
          <cell r="D3297" t="str">
            <v/>
          </cell>
          <cell r="E3297" t="str">
            <v>18.ON/m㎡-20mm-12cm</v>
          </cell>
          <cell r="F3297" t="str">
            <v/>
          </cell>
          <cell r="G3297" t="str">
            <v>m3</v>
          </cell>
        </row>
        <row r="3298">
          <cell r="B3298">
            <v>105003</v>
          </cell>
          <cell r="C3298" t="str">
            <v>生コンクリート</v>
          </cell>
          <cell r="D3298" t="str">
            <v/>
          </cell>
          <cell r="E3298" t="str">
            <v>18.ON/m㎡-20mm-15cm</v>
          </cell>
          <cell r="F3298" t="str">
            <v/>
          </cell>
          <cell r="G3298" t="str">
            <v>m3</v>
          </cell>
        </row>
        <row r="3299">
          <cell r="B3299">
            <v>105004</v>
          </cell>
          <cell r="C3299" t="str">
            <v>生コンクリート</v>
          </cell>
          <cell r="D3299" t="str">
            <v/>
          </cell>
          <cell r="E3299" t="str">
            <v>18.ON/m㎡-20mm-18cm</v>
          </cell>
          <cell r="F3299" t="str">
            <v/>
          </cell>
          <cell r="G3299" t="str">
            <v>m3</v>
          </cell>
        </row>
        <row r="3300">
          <cell r="B3300">
            <v>105005</v>
          </cell>
          <cell r="C3300" t="str">
            <v>生コンクリート</v>
          </cell>
          <cell r="D3300" t="str">
            <v/>
          </cell>
          <cell r="E3300" t="str">
            <v>21.ON/m㎡-20mm-8cm</v>
          </cell>
          <cell r="F3300" t="str">
            <v/>
          </cell>
          <cell r="G3300" t="str">
            <v>m3</v>
          </cell>
        </row>
        <row r="3301">
          <cell r="B3301">
            <v>105006</v>
          </cell>
          <cell r="C3301" t="str">
            <v>生コンクリート</v>
          </cell>
          <cell r="D3301" t="str">
            <v/>
          </cell>
          <cell r="E3301" t="str">
            <v>21.ON/m㎡-20mm-12cm</v>
          </cell>
          <cell r="F3301" t="str">
            <v/>
          </cell>
          <cell r="G3301" t="str">
            <v>m3</v>
          </cell>
        </row>
        <row r="3302">
          <cell r="B3302">
            <v>105007</v>
          </cell>
          <cell r="C3302" t="str">
            <v>生コンクリート</v>
          </cell>
          <cell r="D3302" t="str">
            <v/>
          </cell>
          <cell r="E3302" t="str">
            <v>21.ON/m㎡-20mm-15cm</v>
          </cell>
          <cell r="F3302" t="str">
            <v/>
          </cell>
          <cell r="G3302" t="str">
            <v>m3</v>
          </cell>
        </row>
        <row r="3303">
          <cell r="B3303">
            <v>105008</v>
          </cell>
          <cell r="C3303" t="str">
            <v>生コンクリート</v>
          </cell>
          <cell r="D3303" t="str">
            <v/>
          </cell>
          <cell r="E3303" t="str">
            <v>21.ON/m㎡-20mm-18cm</v>
          </cell>
          <cell r="F3303" t="str">
            <v/>
          </cell>
          <cell r="G3303" t="str">
            <v>m3</v>
          </cell>
        </row>
        <row r="3304">
          <cell r="B3304">
            <v>105009</v>
          </cell>
          <cell r="C3304" t="str">
            <v>生コンクリート</v>
          </cell>
          <cell r="D3304" t="str">
            <v/>
          </cell>
          <cell r="E3304" t="str">
            <v>24.ON/m㎡-20mm-8cm</v>
          </cell>
          <cell r="F3304" t="str">
            <v/>
          </cell>
          <cell r="G3304" t="str">
            <v>m3</v>
          </cell>
        </row>
        <row r="3305">
          <cell r="B3305">
            <v>105010</v>
          </cell>
          <cell r="C3305" t="str">
            <v>生コンクリート</v>
          </cell>
          <cell r="D3305" t="str">
            <v/>
          </cell>
          <cell r="E3305" t="str">
            <v>24.ON/m㎡-20mm-12cm</v>
          </cell>
          <cell r="F3305" t="str">
            <v/>
          </cell>
          <cell r="G3305" t="str">
            <v>m3</v>
          </cell>
        </row>
        <row r="3306">
          <cell r="B3306">
            <v>105011</v>
          </cell>
          <cell r="C3306" t="str">
            <v>生コンクリート</v>
          </cell>
          <cell r="D3306" t="str">
            <v/>
          </cell>
          <cell r="E3306" t="str">
            <v>24.ON/m㎡-20mm-15cm</v>
          </cell>
          <cell r="F3306" t="str">
            <v/>
          </cell>
          <cell r="G3306" t="str">
            <v>m3</v>
          </cell>
        </row>
        <row r="3307">
          <cell r="B3307">
            <v>105012</v>
          </cell>
          <cell r="C3307" t="str">
            <v>生コンクリート</v>
          </cell>
          <cell r="D3307" t="str">
            <v/>
          </cell>
          <cell r="E3307" t="str">
            <v>24.ON/m㎡-20mm-18cm</v>
          </cell>
          <cell r="F3307" t="str">
            <v/>
          </cell>
          <cell r="G3307" t="str">
            <v>m3</v>
          </cell>
        </row>
        <row r="3308">
          <cell r="B3308">
            <v>105013</v>
          </cell>
          <cell r="C3308" t="str">
            <v>生コンクリート</v>
          </cell>
          <cell r="D3308" t="str">
            <v/>
          </cell>
          <cell r="E3308" t="str">
            <v>27.ON/m㎡-20mm-8cm</v>
          </cell>
          <cell r="F3308" t="str">
            <v/>
          </cell>
          <cell r="G3308" t="str">
            <v>m3</v>
          </cell>
        </row>
        <row r="3309">
          <cell r="B3309">
            <v>105014</v>
          </cell>
          <cell r="C3309" t="str">
            <v>生コンクリート</v>
          </cell>
          <cell r="D3309" t="str">
            <v/>
          </cell>
          <cell r="E3309" t="str">
            <v>27.ON/m㎡-20mm-12cm</v>
          </cell>
          <cell r="F3309" t="str">
            <v/>
          </cell>
          <cell r="G3309" t="str">
            <v>m3</v>
          </cell>
        </row>
        <row r="3310">
          <cell r="B3310">
            <v>105015</v>
          </cell>
          <cell r="C3310" t="str">
            <v>生コンクリート</v>
          </cell>
          <cell r="D3310" t="str">
            <v/>
          </cell>
          <cell r="E3310" t="str">
            <v>27.ON/m㎡-20mm-15cm</v>
          </cell>
          <cell r="F3310" t="str">
            <v/>
          </cell>
          <cell r="G3310" t="str">
            <v>m3</v>
          </cell>
        </row>
        <row r="3311">
          <cell r="B3311">
            <v>105016</v>
          </cell>
          <cell r="C3311" t="str">
            <v>生コンクリート</v>
          </cell>
          <cell r="D3311" t="str">
            <v/>
          </cell>
          <cell r="E3311" t="str">
            <v>27.ON/m㎡-20mm-18cm</v>
          </cell>
          <cell r="F3311" t="str">
            <v/>
          </cell>
          <cell r="G3311" t="str">
            <v>m3</v>
          </cell>
        </row>
        <row r="3312">
          <cell r="B3312">
            <v>105017</v>
          </cell>
          <cell r="C3312" t="str">
            <v>生コンクリート</v>
          </cell>
          <cell r="D3312" t="str">
            <v/>
          </cell>
          <cell r="E3312" t="str">
            <v>30.ON/m㎡-20mm-8cm</v>
          </cell>
          <cell r="F3312" t="str">
            <v/>
          </cell>
          <cell r="G3312" t="str">
            <v>m3</v>
          </cell>
        </row>
        <row r="3313">
          <cell r="B3313">
            <v>105018</v>
          </cell>
          <cell r="C3313" t="str">
            <v>生コンクリート</v>
          </cell>
          <cell r="D3313" t="str">
            <v/>
          </cell>
          <cell r="E3313" t="str">
            <v>30.ON/m㎡-20mm-12cm</v>
          </cell>
          <cell r="F3313" t="str">
            <v/>
          </cell>
          <cell r="G3313" t="str">
            <v>m3</v>
          </cell>
        </row>
        <row r="3314">
          <cell r="B3314">
            <v>105019</v>
          </cell>
          <cell r="C3314" t="str">
            <v>生コンクリート</v>
          </cell>
          <cell r="D3314" t="str">
            <v/>
          </cell>
          <cell r="E3314" t="str">
            <v>30.ON/m㎡-20mm-15cm</v>
          </cell>
          <cell r="F3314" t="str">
            <v/>
          </cell>
          <cell r="G3314" t="str">
            <v>m3</v>
          </cell>
        </row>
        <row r="3315">
          <cell r="B3315">
            <v>105020</v>
          </cell>
          <cell r="C3315" t="str">
            <v>生コンクリート</v>
          </cell>
          <cell r="D3315" t="str">
            <v/>
          </cell>
          <cell r="E3315" t="str">
            <v>40.ON/m㎡-20mm-8cm</v>
          </cell>
          <cell r="F3315" t="str">
            <v/>
          </cell>
          <cell r="G3315" t="str">
            <v>m3</v>
          </cell>
        </row>
        <row r="3316">
          <cell r="B3316">
            <v>105021</v>
          </cell>
          <cell r="C3316" t="str">
            <v>生コンクリート</v>
          </cell>
          <cell r="D3316" t="str">
            <v/>
          </cell>
          <cell r="E3316" t="str">
            <v>40.ON/m㎡-20mm-12cm</v>
          </cell>
          <cell r="F3316" t="str">
            <v/>
          </cell>
          <cell r="G3316" t="str">
            <v>m3</v>
          </cell>
        </row>
      </sheetData>
      <sheetData sheetId="19">
        <row r="9">
          <cell r="Y9" t="str">
            <v>ａ</v>
          </cell>
          <cell r="Z9" t="str">
            <v xml:space="preserve"> Ｆ☆☆☆☆</v>
          </cell>
        </row>
        <row r="10">
          <cell r="Y10" t="str">
            <v>ｂ</v>
          </cell>
          <cell r="Z10" t="str">
            <v xml:space="preserve"> Ｆ☆☆☆☆</v>
          </cell>
        </row>
        <row r="11">
          <cell r="Y11" t="str">
            <v>ｃ</v>
          </cell>
          <cell r="Z11" t="str">
            <v xml:space="preserve"> Ｆ☆☆☆☆</v>
          </cell>
        </row>
        <row r="12">
          <cell r="Y12" t="str">
            <v>ｄ</v>
          </cell>
          <cell r="Z12" t="str">
            <v xml:space="preserve"> Ｆ☆☆☆☆</v>
          </cell>
        </row>
        <row r="13">
          <cell r="Y13" t="str">
            <v>ｅ</v>
          </cell>
          <cell r="Z13" t="str">
            <v xml:space="preserve"> Ｆ☆☆☆☆</v>
          </cell>
        </row>
        <row r="14">
          <cell r="Y14" t="str">
            <v>ｆ</v>
          </cell>
          <cell r="Z14" t="str">
            <v xml:space="preserve"> Ｆ☆☆☆☆</v>
          </cell>
        </row>
        <row r="15">
          <cell r="Y15" t="str">
            <v>ｇ</v>
          </cell>
          <cell r="Z15" t="str">
            <v xml:space="preserve"> Ｆ☆☆☆☆</v>
          </cell>
        </row>
        <row r="16">
          <cell r="Y16" t="str">
            <v>ｈ</v>
          </cell>
          <cell r="Z16" t="str">
            <v xml:space="preserve"> Ｆ☆☆☆☆</v>
          </cell>
        </row>
        <row r="17">
          <cell r="Y17" t="str">
            <v>ｉ</v>
          </cell>
          <cell r="Z17" t="str">
            <v xml:space="preserve"> Ｆ☆☆☆☆</v>
          </cell>
        </row>
        <row r="18">
          <cell r="Y18" t="str">
            <v>ｊ</v>
          </cell>
          <cell r="Z18" t="str">
            <v xml:space="preserve"> 規制対象外</v>
          </cell>
        </row>
        <row r="19">
          <cell r="Y19" t="str">
            <v>ｋ</v>
          </cell>
          <cell r="Z19" t="str">
            <v xml:space="preserve"> 規制対象外</v>
          </cell>
        </row>
        <row r="20">
          <cell r="Y20" t="str">
            <v>ｌ</v>
          </cell>
          <cell r="Z20">
            <v>0</v>
          </cell>
        </row>
        <row r="21">
          <cell r="Y21" t="str">
            <v>ｍ</v>
          </cell>
          <cell r="Z21">
            <v>0</v>
          </cell>
        </row>
        <row r="22">
          <cell r="Y22" t="str">
            <v>ｎ</v>
          </cell>
          <cell r="Z22">
            <v>0</v>
          </cell>
        </row>
        <row r="23">
          <cell r="Y23" t="str">
            <v>ｏ</v>
          </cell>
          <cell r="Z23">
            <v>0</v>
          </cell>
        </row>
        <row r="24">
          <cell r="Y24" t="str">
            <v>ｐ</v>
          </cell>
          <cell r="Z24">
            <v>0</v>
          </cell>
        </row>
        <row r="25">
          <cell r="Y25" t="str">
            <v>ｑ</v>
          </cell>
          <cell r="Z25">
            <v>0</v>
          </cell>
        </row>
        <row r="26">
          <cell r="Y26" t="str">
            <v>ｒ</v>
          </cell>
          <cell r="Z26">
            <v>0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載荷試験"/>
      <sheetName val="鉄骨1"/>
      <sheetName val="鉄骨2"/>
      <sheetName val="鉄骨3"/>
      <sheetName val="タイル"/>
      <sheetName val="金建具"/>
      <sheetName val="金建具2"/>
      <sheetName val="木建具"/>
      <sheetName val="ｶﾞﾗｽ"/>
      <sheetName val="鋼板"/>
      <sheetName val="ｸﾞﾗｽｳｰﾙ"/>
      <sheetName val="説明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協議書"/>
      <sheetName val="変更協議書 乙"/>
      <sheetName val="変更理由書"/>
      <sheetName val="変更仕訳"/>
      <sheetName val="変訳"/>
      <sheetName val="変更仕訳 (横)"/>
      <sheetName val="変更内訳"/>
      <sheetName val="内訳書"/>
      <sheetName val="仮設解体"/>
      <sheetName val="汚土"/>
      <sheetName val="複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仮設"/>
      <sheetName val="躯体"/>
      <sheetName val="統計値(RC.CB)"/>
      <sheetName val="解体"/>
      <sheetName val="発生材"/>
      <sheetName val="外部床"/>
      <sheetName val="外部壁 "/>
      <sheetName val="外部開口"/>
      <sheetName val="外部天井 "/>
      <sheetName val="内部床"/>
      <sheetName val="内部壁"/>
      <sheetName val="内部開口 "/>
      <sheetName val="内部天井"/>
      <sheetName val="統計表(RC.CB)"/>
      <sheetName val="Sheet6"/>
      <sheetName val="数量（RC）砂川　勝延"/>
    </sheetNames>
    <definedNames>
      <definedName name="[ボタン処理1].根廻入力"/>
      <definedName name="OK"/>
      <definedName name="SYO_1"/>
      <definedName name="SYO_2"/>
      <definedName name="SYO_3"/>
      <definedName name="樹高入力"/>
      <definedName name="終了"/>
      <definedName name="数量0"/>
      <definedName name="数量1"/>
      <definedName name="数量2"/>
      <definedName name="数量3"/>
      <definedName name="数量4"/>
      <definedName name="数量5"/>
      <definedName name="数量6"/>
      <definedName name="数量7"/>
      <definedName name="数量8"/>
      <definedName name="数量9"/>
      <definedName name="数量CL"/>
      <definedName name="数量CON"/>
      <definedName name="番号入力"/>
      <definedName name="本数入力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額(家主)"/>
      <sheetName val="Sheet1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内訳"/>
      <sheetName val="集計"/>
      <sheetName val="工作物調査表"/>
      <sheetName val="集計工作物"/>
      <sheetName val="単価"/>
      <sheetName val="複合機器"/>
      <sheetName val="複合管類"/>
    </sheetNames>
    <definedNames>
      <definedName name="工作物2枚目"/>
      <definedName name="工作物2枚目クリア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標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土木単価"/>
      <sheetName val="保護砂"/>
      <sheetName val="保護砂単価入力"/>
      <sheetName val="総合価表"/>
      <sheetName val="先島見積単価"/>
      <sheetName val="物価版単価"/>
      <sheetName val="共通仮設･諸経費率"/>
      <sheetName val="明細書"/>
      <sheetName val="内訳書"/>
      <sheetName val="複合単価"/>
    </sheetNames>
    <sheetDataSet>
      <sheetData sheetId="0" refreshError="1">
        <row r="8">
          <cell r="B8">
            <v>18400</v>
          </cell>
          <cell r="C8">
            <v>22900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複合単価"/>
      <sheetName val="歩掛"/>
      <sheetName val="単価比較"/>
      <sheetName val="86工事費仕訳書"/>
      <sheetName val="86集計・内訳"/>
      <sheetName val="代価表"/>
      <sheetName val="86工作物"/>
      <sheetName val="86立木 "/>
      <sheetName val="86動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  <sheetName val="内訳書"/>
      <sheetName val="明細表"/>
      <sheetName val="data"/>
      <sheetName val="金建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初期設定"/>
      <sheetName val="単価表"/>
      <sheetName val="数計算"/>
      <sheetName val="科目別（庁舎本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内訳書"/>
      <sheetName val="代価表"/>
      <sheetName val="見積単価"/>
      <sheetName val="数量計算"/>
      <sheetName val="躯体集計"/>
      <sheetName val="4.2"/>
      <sheetName val="4.3"/>
      <sheetName val="4.4"/>
      <sheetName val="4.5"/>
      <sheetName val="5.1"/>
      <sheetName val="5.2"/>
      <sheetName val="5.3"/>
      <sheetName val="5.4"/>
      <sheetName val="5.5"/>
      <sheetName val="統計値"/>
      <sheetName val="代価表 "/>
      <sheetName val="機械複合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仕訳"/>
      <sheetName val="解体"/>
      <sheetName val="躯体集計"/>
      <sheetName val="躯体数量"/>
      <sheetName val="基礎"/>
      <sheetName val="地中梁"/>
      <sheetName val="床版"/>
      <sheetName val="土間"/>
      <sheetName val="柱"/>
      <sheetName val="梁"/>
      <sheetName val="梁(1)"/>
      <sheetName val="梁(2)"/>
      <sheetName val="壁"/>
      <sheetName val="壁(1)"/>
      <sheetName val="壁(2)"/>
      <sheetName val="壁(3)"/>
      <sheetName val="壁(ＣＢ)"/>
      <sheetName val="鉄骨"/>
      <sheetName val="鉄骨 (2)"/>
      <sheetName val="仕上集計"/>
      <sheetName val="仕上数量"/>
      <sheetName val="木造床組"/>
      <sheetName val="間仕切"/>
      <sheetName val="床(ＶＴ）"/>
      <sheetName val="天井"/>
      <sheetName val="木建"/>
      <sheetName val="仕上数量 (2)"/>
      <sheetName val="金建"/>
      <sheetName val="代価K-1"/>
      <sheetName val="代価K-2,3"/>
      <sheetName val="代価K-4,5"/>
      <sheetName val="比較検討"/>
      <sheetName val="見積比較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9">
          <cell r="A19">
            <v>1</v>
          </cell>
          <cell r="B19" t="str">
            <v>公共建築工事積算基準</v>
          </cell>
          <cell r="E19">
            <v>1</v>
          </cell>
          <cell r="F19" t="str">
            <v>円/m</v>
          </cell>
          <cell r="G19" t="str">
            <v>1m当り</v>
          </cell>
        </row>
        <row r="20">
          <cell r="A20">
            <v>2</v>
          </cell>
          <cell r="B20" t="str">
            <v>国土交通省建設工事積算基準の解説</v>
          </cell>
          <cell r="E20">
            <v>2</v>
          </cell>
          <cell r="F20" t="str">
            <v>円/㎡</v>
          </cell>
          <cell r="G20" t="str">
            <v>１㎡当り</v>
          </cell>
        </row>
        <row r="21">
          <cell r="A21">
            <v>3</v>
          </cell>
          <cell r="B21" t="str">
            <v>建設工事標準歩掛40版</v>
          </cell>
          <cell r="E21">
            <v>3</v>
          </cell>
          <cell r="F21" t="str">
            <v>円/m3</v>
          </cell>
          <cell r="G21" t="str">
            <v>1m3当り</v>
          </cell>
        </row>
        <row r="22">
          <cell r="A22">
            <v>4</v>
          </cell>
          <cell r="B22" t="str">
            <v>標準工事歩掛要覧六版</v>
          </cell>
          <cell r="E22">
            <v>4</v>
          </cell>
          <cell r="F22" t="str">
            <v>円/ヵ所</v>
          </cell>
          <cell r="G22" t="str">
            <v>１ヵ所当り</v>
          </cell>
        </row>
        <row r="23">
          <cell r="A23">
            <v>5</v>
          </cell>
          <cell r="B23" t="str">
            <v>建築工事の積算</v>
          </cell>
          <cell r="E23">
            <v>5</v>
          </cell>
          <cell r="F23" t="str">
            <v>円/個</v>
          </cell>
          <cell r="G23" t="str">
            <v>１個当り</v>
          </cell>
        </row>
        <row r="24">
          <cell r="A24">
            <v>6</v>
          </cell>
          <cell r="B24" t="str">
            <v>土木</v>
          </cell>
          <cell r="E24">
            <v>6</v>
          </cell>
          <cell r="F24" t="str">
            <v>円/式</v>
          </cell>
          <cell r="G24" t="str">
            <v>１式当り</v>
          </cell>
        </row>
        <row r="25">
          <cell r="A25">
            <v>7</v>
          </cell>
          <cell r="E25">
            <v>7</v>
          </cell>
          <cell r="F25" t="str">
            <v>円/枚</v>
          </cell>
          <cell r="G25" t="str">
            <v>１枚当り</v>
          </cell>
        </row>
        <row r="26">
          <cell r="A26">
            <v>8</v>
          </cell>
          <cell r="E26">
            <v>8</v>
          </cell>
          <cell r="F26" t="str">
            <v>円/日</v>
          </cell>
          <cell r="G26" t="str">
            <v>１日当り</v>
          </cell>
        </row>
        <row r="27">
          <cell r="A27">
            <v>9</v>
          </cell>
          <cell r="E27">
            <v>9</v>
          </cell>
          <cell r="F27" t="str">
            <v>円/往復</v>
          </cell>
          <cell r="G27" t="str">
            <v>１往復当り</v>
          </cell>
        </row>
        <row r="28">
          <cell r="A28">
            <v>10</v>
          </cell>
          <cell r="E28">
            <v>10</v>
          </cell>
          <cell r="F28" t="str">
            <v>円/ｔ</v>
          </cell>
          <cell r="G28" t="str">
            <v>１ｔ当り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労務"/>
      <sheetName val="資材"/>
      <sheetName val="建築"/>
      <sheetName val="建築（準用単価・補正表）"/>
      <sheetName val="営繕17年10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代価表"/>
      <sheetName val="代価"/>
      <sheetName val="仮設解体"/>
      <sheetName val="金建代価"/>
      <sheetName val="数量計算B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総括（Aﾗｲﾝ）"/>
      <sheetName val="総括（Bﾗｲﾝ）"/>
      <sheetName val="数量（Aﾗｲﾝ）"/>
      <sheetName val="数量（Bﾗｲﾝ）"/>
      <sheetName val="内訳＆集計"/>
      <sheetName val="内訳目次"/>
      <sheetName val="代価表(C)"/>
      <sheetName val="管土工数量"/>
      <sheetName val="代価総括(B)"/>
      <sheetName val="仮設"/>
      <sheetName val="代価表0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仕訳書"/>
      <sheetName val="内訳書"/>
      <sheetName val="単価比較表"/>
      <sheetName val="複合単価(機械設備）"/>
      <sheetName val="複合単価 （電気設備）"/>
      <sheetName val="機械複合単価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"/>
      <sheetName val="総括"/>
      <sheetName val="総括tedl灯器"/>
      <sheetName val="総括tedl仮設撤去"/>
      <sheetName val="総括tcll灯器"/>
      <sheetName val="梱包輸送"/>
      <sheetName val="重機運搬"/>
      <sheetName val="単価"/>
      <sheetName val="見積-1"/>
      <sheetName val="複合単価"/>
      <sheetName val="代価一覧"/>
      <sheetName val="配線材料"/>
      <sheetName val="70-AS"/>
      <sheetName val="110-AS"/>
      <sheetName val="340-AS"/>
      <sheetName val="スイーパ"/>
      <sheetName val="トラック"/>
      <sheetName val="運搬代価"/>
      <sheetName val="2次側"/>
      <sheetName val="控除"/>
      <sheetName val="見積条件"/>
      <sheetName val="見積-2"/>
      <sheetName val="単位数量"/>
      <sheetName val="配管-1"/>
      <sheetName val="配管-2-1"/>
      <sheetName val="基台内充填"/>
      <sheetName val="配管-2-2"/>
      <sheetName val="孔充填"/>
      <sheetName val="残土土捨場"/>
      <sheetName val="ダンプ"/>
      <sheetName val="試験調整"/>
      <sheetName val="役務費"/>
      <sheetName val="仕訳書（変更）"/>
      <sheetName val="土工集計"/>
      <sheetName val="数量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  <sheetName val="配管-1"/>
      <sheetName val="内訳＆集計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97-1"/>
      <sheetName val="明細表"/>
      <sheetName val="３"/>
    </sheetNames>
    <sheetDataSet>
      <sheetData sheetId="0" refreshError="1">
        <row r="36">
          <cell r="K36" t="str">
            <v>大宜味村役場</v>
          </cell>
        </row>
      </sheetData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直接仮設工事"/>
      <sheetName val="新規工事"/>
      <sheetName val="撤去工事"/>
    </sheetNames>
    <sheetDataSet>
      <sheetData sheetId="0">
        <row r="11">
          <cell r="G11">
            <v>225</v>
          </cell>
        </row>
        <row r="15">
          <cell r="G15">
            <v>225</v>
          </cell>
        </row>
        <row r="19">
          <cell r="G19">
            <v>225</v>
          </cell>
        </row>
        <row r="23">
          <cell r="G23">
            <v>58.6</v>
          </cell>
        </row>
        <row r="27">
          <cell r="G27">
            <v>58.6</v>
          </cell>
        </row>
        <row r="31">
          <cell r="G31">
            <v>58.6</v>
          </cell>
        </row>
        <row r="35">
          <cell r="G35">
            <v>149</v>
          </cell>
        </row>
        <row r="39">
          <cell r="G39">
            <v>149</v>
          </cell>
        </row>
        <row r="43">
          <cell r="G43">
            <v>149</v>
          </cell>
        </row>
        <row r="57">
          <cell r="G57">
            <v>135</v>
          </cell>
        </row>
        <row r="61">
          <cell r="G61">
            <v>135</v>
          </cell>
        </row>
        <row r="65">
          <cell r="G65">
            <v>135</v>
          </cell>
        </row>
        <row r="69">
          <cell r="G69">
            <v>75</v>
          </cell>
        </row>
        <row r="73">
          <cell r="G73">
            <v>75</v>
          </cell>
        </row>
        <row r="77">
          <cell r="G77">
            <v>75</v>
          </cell>
        </row>
        <row r="81">
          <cell r="G81">
            <v>58.9</v>
          </cell>
        </row>
        <row r="85">
          <cell r="G85">
            <v>58.9</v>
          </cell>
        </row>
        <row r="89">
          <cell r="G89">
            <v>58.9</v>
          </cell>
        </row>
        <row r="103">
          <cell r="G103">
            <v>60.7</v>
          </cell>
        </row>
        <row r="107">
          <cell r="G107">
            <v>60.7</v>
          </cell>
        </row>
        <row r="111">
          <cell r="G111">
            <v>60.7</v>
          </cell>
        </row>
        <row r="115">
          <cell r="G115">
            <v>225</v>
          </cell>
        </row>
        <row r="119">
          <cell r="G119">
            <v>58.6</v>
          </cell>
        </row>
        <row r="123">
          <cell r="G123">
            <v>149</v>
          </cell>
        </row>
        <row r="127">
          <cell r="G127">
            <v>135</v>
          </cell>
        </row>
        <row r="131">
          <cell r="G131">
            <v>75</v>
          </cell>
        </row>
        <row r="135">
          <cell r="G135">
            <v>58.9</v>
          </cell>
        </row>
        <row r="149">
          <cell r="G149">
            <v>60.7</v>
          </cell>
        </row>
      </sheetData>
      <sheetData sheetId="1">
        <row r="15">
          <cell r="G15">
            <v>333</v>
          </cell>
        </row>
        <row r="19">
          <cell r="G19">
            <v>63.5</v>
          </cell>
        </row>
        <row r="27">
          <cell r="G27">
            <v>397</v>
          </cell>
        </row>
        <row r="31">
          <cell r="G31">
            <v>347</v>
          </cell>
        </row>
        <row r="36">
          <cell r="G36">
            <v>2.7</v>
          </cell>
        </row>
        <row r="39">
          <cell r="G39">
            <v>397</v>
          </cell>
        </row>
        <row r="41">
          <cell r="G41">
            <v>93</v>
          </cell>
        </row>
        <row r="45">
          <cell r="G45">
            <v>1037</v>
          </cell>
        </row>
      </sheetData>
      <sheetData sheetId="2">
        <row r="11">
          <cell r="G11">
            <v>347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CB"/>
      <sheetName val="木"/>
      <sheetName val="木建"/>
      <sheetName val="金建"/>
      <sheetName val="内装"/>
      <sheetName val="一般"/>
      <sheetName val="ｖｏｉｄ金建 "/>
      <sheetName val="Void木建"/>
      <sheetName val="void木"/>
      <sheetName val="voidCB"/>
      <sheetName val="voidｺﾝｸﾘ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集計表"/>
      <sheetName val="土工"/>
      <sheetName val="ｺﾝｸﾘｰﾄ"/>
      <sheetName val="鉄筋集計"/>
      <sheetName val="鉄筋"/>
      <sheetName val="CB"/>
      <sheetName val="金建"/>
      <sheetName val="内装"/>
      <sheetName val="一般"/>
      <sheetName val="仕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西原小仕訳"/>
      <sheetName val="西原小内訳"/>
      <sheetName val="複合単価 "/>
      <sheetName val="歩掛計算 "/>
      <sheetName val="採用価格"/>
      <sheetName val="管土工数量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木調査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説"/>
      <sheetName val="特記"/>
      <sheetName val="数量明細書"/>
      <sheetName val="鏡"/>
      <sheetName val="委託費内訳"/>
      <sheetName val="路線測量"/>
      <sheetName val="ﾎﾞｰﾘﾝｸﾞ単価"/>
      <sheetName val="標貫解析"/>
      <sheetName val="直人内訳"/>
      <sheetName val="ﾎﾞｰﾘﾝｸﾞ数量"/>
      <sheetName val="委託変更協議書"/>
      <sheetName val="変更対象表"/>
      <sheetName val="変更鏡 "/>
      <sheetName val="変更内訳 "/>
      <sheetName val="配管数拾表"/>
      <sheetName val="吸込口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4">
          <cell r="F104">
            <v>17279</v>
          </cell>
        </row>
        <row r="161">
          <cell r="F161">
            <v>29962</v>
          </cell>
        </row>
        <row r="277">
          <cell r="F277">
            <v>35118</v>
          </cell>
        </row>
      </sheetData>
      <sheetData sheetId="7" refreshError="1">
        <row r="58">
          <cell r="F58">
            <v>10795</v>
          </cell>
        </row>
        <row r="88">
          <cell r="F88">
            <v>16153</v>
          </cell>
        </row>
        <row r="147">
          <cell r="F147">
            <v>18690</v>
          </cell>
        </row>
        <row r="166">
          <cell r="F166">
            <v>74910</v>
          </cell>
        </row>
        <row r="221">
          <cell r="F221">
            <v>301450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showGridLines="0" view="pageBreakPreview" topLeftCell="A58" zoomScaleNormal="100" zoomScaleSheetLayoutView="100" workbookViewId="0">
      <selection activeCell="F37" sqref="F37"/>
    </sheetView>
  </sheetViews>
  <sheetFormatPr defaultRowHeight="12"/>
  <cols>
    <col min="1" max="1" width="4.83203125" style="125" customWidth="1"/>
    <col min="2" max="2" width="1.83203125" style="125" customWidth="1"/>
    <col min="3" max="3" width="24.5" style="125" customWidth="1"/>
    <col min="4" max="4" width="2.83203125" style="125" customWidth="1"/>
    <col min="5" max="5" width="24.1640625" style="125" customWidth="1"/>
    <col min="6" max="6" width="6.83203125" style="125" customWidth="1"/>
    <col min="7" max="7" width="10.83203125" style="125" customWidth="1"/>
    <col min="8" max="8" width="16" style="125" customWidth="1"/>
    <col min="9" max="9" width="10.83203125" style="125" customWidth="1"/>
    <col min="10" max="10" width="1.5" style="125" customWidth="1"/>
    <col min="11" max="11" width="4.83203125" style="125" customWidth="1"/>
    <col min="12" max="12" width="19" style="125" customWidth="1"/>
    <col min="13" max="16384" width="9.33203125" style="125"/>
  </cols>
  <sheetData>
    <row r="1" spans="1:13">
      <c r="I1" s="333"/>
      <c r="J1" s="186"/>
      <c r="K1" s="72">
        <v>1</v>
      </c>
    </row>
    <row r="2" spans="1:13" ht="9.9499999999999993" customHeight="1">
      <c r="A2" s="126"/>
      <c r="B2" s="127"/>
      <c r="C2" s="127"/>
      <c r="D2" s="127"/>
      <c r="E2" s="127"/>
      <c r="F2" s="127"/>
      <c r="G2" s="127"/>
      <c r="H2" s="127"/>
      <c r="I2" s="127"/>
      <c r="J2" s="128"/>
      <c r="K2" s="72">
        <v>2</v>
      </c>
    </row>
    <row r="3" spans="1:13" ht="9.9499999999999993" customHeight="1">
      <c r="A3" s="129"/>
      <c r="B3" s="119"/>
      <c r="C3" s="119"/>
      <c r="D3" s="119"/>
      <c r="E3" s="119"/>
      <c r="F3" s="119"/>
      <c r="G3" s="119"/>
      <c r="H3" s="119"/>
      <c r="I3" s="119"/>
      <c r="J3" s="130"/>
      <c r="K3" s="72">
        <v>3</v>
      </c>
    </row>
    <row r="4" spans="1:13" ht="21" customHeight="1">
      <c r="A4" s="187" t="s">
        <v>2</v>
      </c>
      <c r="B4" s="131"/>
      <c r="C4" s="131"/>
      <c r="D4" s="131"/>
      <c r="E4" s="131"/>
      <c r="F4" s="131"/>
      <c r="G4" s="131"/>
      <c r="H4" s="131"/>
      <c r="I4" s="131"/>
      <c r="J4" s="132"/>
      <c r="K4" s="72">
        <v>4</v>
      </c>
    </row>
    <row r="5" spans="1:13" ht="9.9499999999999993" customHeight="1">
      <c r="A5" s="129"/>
      <c r="B5" s="119"/>
      <c r="C5" s="119"/>
      <c r="D5" s="119"/>
      <c r="E5" s="119"/>
      <c r="F5" s="119"/>
      <c r="G5" s="119"/>
      <c r="H5" s="119"/>
      <c r="I5" s="119"/>
      <c r="J5" s="130"/>
      <c r="K5" s="72">
        <v>5</v>
      </c>
    </row>
    <row r="6" spans="1:13" ht="12" customHeight="1">
      <c r="A6" s="129"/>
      <c r="B6" s="119"/>
      <c r="C6" s="119"/>
      <c r="D6" s="119"/>
      <c r="E6" s="119"/>
      <c r="F6" s="119"/>
      <c r="G6" s="119"/>
      <c r="H6" s="388" t="s">
        <v>149</v>
      </c>
      <c r="I6" s="389"/>
      <c r="J6" s="390"/>
      <c r="K6" s="72">
        <v>6</v>
      </c>
    </row>
    <row r="7" spans="1:13" ht="9.9499999999999993" customHeight="1">
      <c r="A7" s="129"/>
      <c r="B7" s="119"/>
      <c r="C7" s="119"/>
      <c r="D7" s="119"/>
      <c r="E7" s="119"/>
      <c r="F7" s="119"/>
      <c r="G7" s="119"/>
      <c r="H7" s="119"/>
      <c r="I7" s="119"/>
      <c r="J7" s="130"/>
      <c r="K7" s="72">
        <v>7</v>
      </c>
      <c r="L7" s="133"/>
      <c r="M7" s="134"/>
    </row>
    <row r="8" spans="1:13" ht="12" customHeight="1">
      <c r="A8" s="129"/>
      <c r="B8" s="119"/>
      <c r="C8" s="329" t="s">
        <v>3</v>
      </c>
      <c r="D8" s="124"/>
      <c r="E8" s="385" t="s">
        <v>150</v>
      </c>
      <c r="F8" s="386"/>
      <c r="G8" s="386"/>
      <c r="H8" s="386"/>
      <c r="I8" s="387"/>
      <c r="J8" s="130"/>
      <c r="K8" s="72">
        <v>8</v>
      </c>
      <c r="L8" s="135"/>
      <c r="M8" s="136"/>
    </row>
    <row r="9" spans="1:13" ht="12.75" customHeight="1">
      <c r="A9" s="129"/>
      <c r="B9" s="119"/>
      <c r="C9" s="332"/>
      <c r="D9" s="119"/>
      <c r="E9" s="119"/>
      <c r="F9" s="119"/>
      <c r="G9" s="119"/>
      <c r="H9" s="119"/>
      <c r="I9" s="119"/>
      <c r="J9" s="130"/>
      <c r="K9" s="72">
        <v>9</v>
      </c>
      <c r="L9" s="119"/>
    </row>
    <row r="10" spans="1:13" ht="12.75" customHeight="1">
      <c r="A10" s="129"/>
      <c r="B10" s="119"/>
      <c r="C10" s="332"/>
      <c r="D10" s="119"/>
      <c r="E10" s="119"/>
      <c r="F10" s="119"/>
      <c r="G10" s="119"/>
      <c r="H10" s="119"/>
      <c r="I10" s="119"/>
      <c r="J10" s="130"/>
      <c r="K10" s="72">
        <v>10</v>
      </c>
      <c r="L10" s="188"/>
    </row>
    <row r="11" spans="1:13" ht="12.75" customHeight="1">
      <c r="A11" s="129"/>
      <c r="B11" s="119"/>
      <c r="C11" s="329" t="s">
        <v>4</v>
      </c>
      <c r="D11" s="124"/>
      <c r="E11" s="124" t="s">
        <v>0</v>
      </c>
      <c r="F11" s="124"/>
      <c r="G11" s="124"/>
      <c r="H11" s="124"/>
      <c r="I11" s="124"/>
      <c r="J11" s="130"/>
      <c r="K11" s="72">
        <v>11</v>
      </c>
      <c r="L11" s="188"/>
    </row>
    <row r="12" spans="1:13" ht="12.75" customHeight="1">
      <c r="A12" s="129"/>
      <c r="B12" s="119"/>
      <c r="C12" s="332"/>
      <c r="D12" s="119"/>
      <c r="E12" s="393" t="s">
        <v>82</v>
      </c>
      <c r="F12" s="394"/>
      <c r="G12" s="394"/>
      <c r="H12" s="394"/>
      <c r="I12" s="394"/>
      <c r="J12" s="130"/>
      <c r="K12" s="72">
        <v>12</v>
      </c>
    </row>
    <row r="13" spans="1:13" ht="12.75" customHeight="1">
      <c r="A13" s="129"/>
      <c r="B13" s="119"/>
      <c r="C13" s="391" t="s">
        <v>77</v>
      </c>
      <c r="D13" s="119"/>
      <c r="E13" s="395"/>
      <c r="F13" s="395"/>
      <c r="G13" s="395"/>
      <c r="H13" s="395"/>
      <c r="I13" s="395"/>
      <c r="J13" s="130"/>
      <c r="K13" s="72">
        <v>13</v>
      </c>
    </row>
    <row r="14" spans="1:13" ht="36" customHeight="1">
      <c r="A14" s="129"/>
      <c r="B14" s="119"/>
      <c r="C14" s="381"/>
      <c r="D14" s="119" t="s">
        <v>11</v>
      </c>
      <c r="E14" s="396"/>
      <c r="F14" s="396"/>
      <c r="G14" s="396"/>
      <c r="H14" s="396"/>
      <c r="I14" s="396"/>
      <c r="J14" s="130"/>
      <c r="K14" s="72">
        <v>14</v>
      </c>
    </row>
    <row r="15" spans="1:13">
      <c r="A15" s="129"/>
      <c r="B15" s="119"/>
      <c r="C15" s="106"/>
      <c r="D15" s="137"/>
      <c r="E15" s="188"/>
      <c r="F15" s="119"/>
      <c r="G15" s="134"/>
      <c r="H15" s="5"/>
      <c r="I15" s="137"/>
      <c r="J15" s="130"/>
      <c r="K15" s="72">
        <v>15</v>
      </c>
    </row>
    <row r="16" spans="1:13">
      <c r="A16" s="129"/>
      <c r="B16" s="119"/>
      <c r="C16" s="332"/>
      <c r="D16" s="119"/>
      <c r="E16" s="119"/>
      <c r="F16" s="119"/>
      <c r="G16" s="119"/>
      <c r="H16" s="119"/>
      <c r="I16" s="119"/>
      <c r="J16" s="130"/>
      <c r="K16" s="72">
        <v>16</v>
      </c>
    </row>
    <row r="17" spans="1:12">
      <c r="A17" s="129"/>
      <c r="B17" s="119"/>
      <c r="C17" s="329" t="s">
        <v>31</v>
      </c>
      <c r="D17" s="124"/>
      <c r="E17" s="190">
        <f>E64</f>
        <v>0</v>
      </c>
      <c r="F17" s="124"/>
      <c r="G17" s="124"/>
      <c r="H17" s="124"/>
      <c r="I17" s="124"/>
      <c r="J17" s="130"/>
      <c r="K17" s="72">
        <v>17</v>
      </c>
      <c r="L17" s="138"/>
    </row>
    <row r="18" spans="1:12" ht="12" customHeight="1">
      <c r="A18" s="129"/>
      <c r="B18" s="119"/>
      <c r="C18" s="119"/>
      <c r="D18" s="119"/>
      <c r="E18" s="119"/>
      <c r="F18" s="119"/>
      <c r="G18" s="119"/>
      <c r="H18" s="119"/>
      <c r="I18" s="119"/>
      <c r="J18" s="130"/>
      <c r="K18" s="72">
        <v>18</v>
      </c>
      <c r="L18" s="138"/>
    </row>
    <row r="19" spans="1:12" ht="12" customHeight="1">
      <c r="A19" s="129"/>
      <c r="B19" s="119"/>
      <c r="C19" s="119"/>
      <c r="D19" s="119"/>
      <c r="E19" s="119"/>
      <c r="F19" s="119"/>
      <c r="G19" s="119"/>
      <c r="H19" s="133"/>
      <c r="I19" s="134"/>
      <c r="J19" s="130"/>
      <c r="K19" s="72">
        <v>19</v>
      </c>
      <c r="L19" s="138"/>
    </row>
    <row r="20" spans="1:12">
      <c r="A20" s="191"/>
      <c r="B20" s="131"/>
      <c r="C20" s="131"/>
      <c r="D20" s="131"/>
      <c r="E20" s="131"/>
      <c r="F20" s="131"/>
      <c r="G20" s="131"/>
      <c r="H20" s="135"/>
      <c r="I20" s="136"/>
      <c r="J20" s="132"/>
      <c r="K20" s="72">
        <v>20</v>
      </c>
      <c r="L20" s="138"/>
    </row>
    <row r="21" spans="1:12" ht="9.9499999999999993" customHeight="1">
      <c r="A21" s="129"/>
      <c r="B21" s="119"/>
      <c r="C21" s="119"/>
      <c r="D21" s="119"/>
      <c r="E21" s="119"/>
      <c r="F21" s="119"/>
      <c r="G21" s="119"/>
      <c r="H21" s="119"/>
      <c r="I21" s="119"/>
      <c r="J21" s="130"/>
      <c r="K21" s="72">
        <v>21</v>
      </c>
      <c r="L21" s="138"/>
    </row>
    <row r="22" spans="1:12" ht="9.9499999999999993" customHeight="1">
      <c r="A22" s="139"/>
      <c r="B22" s="15"/>
      <c r="C22" s="137"/>
      <c r="D22" s="140"/>
      <c r="E22" s="141"/>
      <c r="F22" s="141"/>
      <c r="G22" s="15"/>
      <c r="H22" s="137"/>
      <c r="I22" s="137"/>
      <c r="J22" s="142"/>
      <c r="K22" s="72">
        <v>22</v>
      </c>
      <c r="L22" s="138"/>
    </row>
    <row r="23" spans="1:12">
      <c r="A23" s="192" t="s">
        <v>12</v>
      </c>
      <c r="B23" s="193" t="s">
        <v>5</v>
      </c>
      <c r="C23" s="131"/>
      <c r="D23" s="143"/>
      <c r="E23" s="194" t="s">
        <v>6</v>
      </c>
      <c r="F23" s="194" t="s">
        <v>13</v>
      </c>
      <c r="G23" s="193" t="s">
        <v>7</v>
      </c>
      <c r="H23" s="131"/>
      <c r="I23" s="131"/>
      <c r="J23" s="132"/>
      <c r="K23" s="72">
        <v>23</v>
      </c>
      <c r="L23" s="138"/>
    </row>
    <row r="24" spans="1:12" ht="9.9499999999999993" customHeight="1">
      <c r="A24" s="144"/>
      <c r="B24" s="104"/>
      <c r="C24" s="124"/>
      <c r="D24" s="145"/>
      <c r="E24" s="146"/>
      <c r="F24" s="146"/>
      <c r="G24" s="104"/>
      <c r="H24" s="124"/>
      <c r="I24" s="124"/>
      <c r="J24" s="147"/>
      <c r="K24" s="72">
        <v>24</v>
      </c>
      <c r="L24" s="138"/>
    </row>
    <row r="25" spans="1:12">
      <c r="A25" s="28"/>
      <c r="B25" s="11"/>
      <c r="C25" s="2"/>
      <c r="D25" s="3"/>
      <c r="E25" s="141"/>
      <c r="F25" s="141"/>
      <c r="G25" s="15"/>
      <c r="H25" s="137"/>
      <c r="I25" s="137"/>
      <c r="J25" s="142"/>
      <c r="K25" s="72">
        <v>25</v>
      </c>
      <c r="L25" s="138"/>
    </row>
    <row r="26" spans="1:12">
      <c r="A26" s="49"/>
      <c r="B26" s="53"/>
      <c r="C26" s="5"/>
      <c r="D26" s="50"/>
      <c r="E26" s="372"/>
      <c r="F26" s="372"/>
      <c r="G26" s="199"/>
      <c r="H26" s="119"/>
      <c r="I26" s="119"/>
      <c r="J26" s="130"/>
      <c r="K26" s="72"/>
      <c r="L26" s="138"/>
    </row>
    <row r="27" spans="1:12">
      <c r="A27" s="28"/>
      <c r="B27" s="11"/>
      <c r="C27" s="2"/>
      <c r="D27" s="3"/>
      <c r="E27" s="141"/>
      <c r="F27" s="141"/>
      <c r="G27" s="15"/>
      <c r="H27" s="137"/>
      <c r="I27" s="137"/>
      <c r="J27" s="142"/>
      <c r="K27" s="72"/>
      <c r="L27" s="138"/>
    </row>
    <row r="28" spans="1:12">
      <c r="A28" s="44"/>
      <c r="B28" s="14"/>
      <c r="C28" s="381"/>
      <c r="D28" s="382"/>
      <c r="E28" s="98"/>
      <c r="F28" s="148"/>
      <c r="G28" s="104"/>
      <c r="H28" s="124"/>
      <c r="I28" s="124"/>
      <c r="J28" s="147"/>
      <c r="K28" s="72">
        <v>26</v>
      </c>
      <c r="L28" s="138"/>
    </row>
    <row r="29" spans="1:12">
      <c r="A29" s="105"/>
      <c r="B29" s="15"/>
      <c r="C29" s="106"/>
      <c r="D29" s="3"/>
      <c r="E29" s="141"/>
      <c r="F29" s="149"/>
      <c r="G29" s="15"/>
      <c r="H29" s="137"/>
      <c r="I29" s="137"/>
      <c r="J29" s="142"/>
      <c r="K29" s="72">
        <v>27</v>
      </c>
      <c r="L29" s="138"/>
    </row>
    <row r="30" spans="1:12">
      <c r="A30" s="44" t="s">
        <v>146</v>
      </c>
      <c r="B30" s="104"/>
      <c r="C30" s="381" t="s">
        <v>73</v>
      </c>
      <c r="D30" s="382"/>
      <c r="E30" s="150">
        <f>+科目別!K66</f>
        <v>0</v>
      </c>
      <c r="F30" s="148"/>
      <c r="G30" s="104"/>
      <c r="H30" s="124"/>
      <c r="I30" s="124"/>
      <c r="J30" s="147"/>
      <c r="K30" s="72">
        <v>28</v>
      </c>
      <c r="L30" s="138"/>
    </row>
    <row r="31" spans="1:12">
      <c r="A31" s="105"/>
      <c r="B31" s="15"/>
      <c r="C31" s="106"/>
      <c r="D31" s="3"/>
      <c r="E31" s="141"/>
      <c r="F31" s="149"/>
      <c r="G31" s="15"/>
      <c r="H31" s="137"/>
      <c r="I31" s="137"/>
      <c r="J31" s="142"/>
      <c r="K31" s="72">
        <v>29</v>
      </c>
      <c r="L31" s="138"/>
    </row>
    <row r="32" spans="1:12">
      <c r="A32" s="44"/>
      <c r="B32" s="104"/>
      <c r="C32" s="381"/>
      <c r="D32" s="392"/>
      <c r="E32" s="150"/>
      <c r="F32" s="148"/>
      <c r="G32" s="104"/>
      <c r="H32" s="124"/>
      <c r="I32" s="124"/>
      <c r="J32" s="147"/>
      <c r="K32" s="72">
        <v>30</v>
      </c>
      <c r="L32" s="138"/>
    </row>
    <row r="33" spans="1:12">
      <c r="A33" s="181"/>
      <c r="B33" s="182"/>
      <c r="C33" s="183"/>
      <c r="D33" s="195"/>
      <c r="E33" s="174"/>
      <c r="F33" s="184"/>
      <c r="G33" s="185"/>
      <c r="H33" s="133"/>
      <c r="I33" s="134"/>
      <c r="J33" s="130"/>
      <c r="K33" s="72">
        <v>37</v>
      </c>
      <c r="L33" s="138"/>
    </row>
    <row r="34" spans="1:12">
      <c r="A34" s="181"/>
      <c r="B34" s="182"/>
      <c r="C34" s="183"/>
      <c r="D34" s="195"/>
      <c r="E34" s="174"/>
      <c r="F34" s="184"/>
      <c r="G34" s="185"/>
      <c r="H34" s="133"/>
      <c r="I34" s="134"/>
      <c r="J34" s="130"/>
      <c r="K34" s="72">
        <v>38</v>
      </c>
      <c r="L34" s="138"/>
    </row>
    <row r="35" spans="1:12">
      <c r="A35" s="162"/>
      <c r="B35" s="163"/>
      <c r="C35" s="164"/>
      <c r="D35" s="165"/>
      <c r="E35" s="97"/>
      <c r="F35" s="149"/>
      <c r="G35" s="15"/>
      <c r="H35" s="137"/>
      <c r="I35" s="137"/>
      <c r="J35" s="142"/>
      <c r="K35" s="72">
        <v>47</v>
      </c>
      <c r="L35" s="138"/>
    </row>
    <row r="36" spans="1:12">
      <c r="A36" s="166"/>
      <c r="B36" s="167"/>
      <c r="C36" s="383" t="s">
        <v>74</v>
      </c>
      <c r="D36" s="397"/>
      <c r="E36" s="98"/>
      <c r="F36" s="148"/>
      <c r="G36" s="104"/>
      <c r="H36" s="124"/>
      <c r="I36" s="124"/>
      <c r="J36" s="147"/>
      <c r="K36" s="72">
        <v>48</v>
      </c>
      <c r="L36" s="138"/>
    </row>
    <row r="37" spans="1:12">
      <c r="A37" s="162"/>
      <c r="B37" s="163"/>
      <c r="C37" s="164"/>
      <c r="D37" s="165"/>
      <c r="E37" s="97"/>
      <c r="F37" s="149"/>
      <c r="G37" s="15"/>
      <c r="H37" s="137"/>
      <c r="I37" s="137"/>
      <c r="J37" s="142"/>
      <c r="K37" s="72">
        <v>49</v>
      </c>
      <c r="L37" s="138"/>
    </row>
    <row r="38" spans="1:12">
      <c r="A38" s="166"/>
      <c r="B38" s="167"/>
      <c r="C38" s="383" t="s">
        <v>75</v>
      </c>
      <c r="D38" s="384"/>
      <c r="E38" s="98">
        <f>E30*F38%</f>
        <v>0</v>
      </c>
      <c r="F38" s="148">
        <f>'経済比較表  '!L103</f>
        <v>0</v>
      </c>
      <c r="G38" s="328"/>
      <c r="H38" s="124"/>
      <c r="I38" s="124"/>
      <c r="J38" s="147"/>
      <c r="K38" s="72">
        <v>50</v>
      </c>
    </row>
    <row r="39" spans="1:12">
      <c r="A39" s="162"/>
      <c r="B39" s="163"/>
      <c r="C39" s="164"/>
      <c r="D39" s="165"/>
      <c r="E39" s="97"/>
      <c r="F39" s="149"/>
      <c r="G39" s="15"/>
      <c r="H39" s="137"/>
      <c r="I39" s="137"/>
      <c r="J39" s="142"/>
      <c r="K39" s="72">
        <v>51</v>
      </c>
    </row>
    <row r="40" spans="1:12">
      <c r="A40" s="166"/>
      <c r="B40" s="167"/>
      <c r="C40" s="383" t="s">
        <v>78</v>
      </c>
      <c r="D40" s="384"/>
      <c r="E40" s="98">
        <f>E30+E38</f>
        <v>0</v>
      </c>
      <c r="F40" s="148"/>
      <c r="G40" s="328"/>
      <c r="H40" s="124"/>
      <c r="I40" s="124"/>
      <c r="J40" s="147"/>
      <c r="K40" s="72">
        <v>52</v>
      </c>
    </row>
    <row r="41" spans="1:12">
      <c r="A41" s="162"/>
      <c r="B41" s="163"/>
      <c r="C41" s="164"/>
      <c r="D41" s="165"/>
      <c r="E41" s="97"/>
      <c r="F41" s="149"/>
      <c r="G41" s="15"/>
      <c r="H41" s="137"/>
      <c r="I41" s="137"/>
      <c r="J41" s="142"/>
      <c r="K41" s="72">
        <v>53</v>
      </c>
    </row>
    <row r="42" spans="1:12">
      <c r="A42" s="166"/>
      <c r="B42" s="167"/>
      <c r="C42" s="383" t="s">
        <v>76</v>
      </c>
      <c r="D42" s="384"/>
      <c r="E42" s="98">
        <f>(E40*F42%)</f>
        <v>0</v>
      </c>
      <c r="F42" s="148">
        <f>'経済比較表  '!L105</f>
        <v>0</v>
      </c>
      <c r="G42" s="104"/>
      <c r="H42" s="124"/>
      <c r="I42" s="124"/>
      <c r="J42" s="147"/>
      <c r="K42" s="72">
        <v>54</v>
      </c>
    </row>
    <row r="43" spans="1:12">
      <c r="A43" s="181"/>
      <c r="B43" s="182"/>
      <c r="C43" s="183"/>
      <c r="D43" s="327"/>
      <c r="E43" s="174"/>
      <c r="F43" s="184"/>
      <c r="G43" s="199"/>
      <c r="H43" s="119"/>
      <c r="I43" s="119"/>
      <c r="J43" s="130"/>
      <c r="K43" s="72">
        <v>55</v>
      </c>
    </row>
    <row r="44" spans="1:12">
      <c r="A44" s="181"/>
      <c r="B44" s="182"/>
      <c r="C44" s="183" t="s">
        <v>79</v>
      </c>
      <c r="D44" s="327"/>
      <c r="E44" s="174">
        <f>E40+E42</f>
        <v>0</v>
      </c>
      <c r="F44" s="184"/>
      <c r="G44" s="199"/>
      <c r="H44" s="119"/>
      <c r="I44" s="119"/>
      <c r="J44" s="130"/>
      <c r="K44" s="72">
        <v>56</v>
      </c>
    </row>
    <row r="45" spans="1:12">
      <c r="A45" s="162"/>
      <c r="B45" s="163"/>
      <c r="C45" s="164"/>
      <c r="D45" s="165"/>
      <c r="E45" s="97"/>
      <c r="F45" s="149"/>
      <c r="G45" s="15"/>
      <c r="H45" s="137"/>
      <c r="I45" s="137"/>
      <c r="J45" s="142"/>
      <c r="K45" s="72">
        <v>57</v>
      </c>
    </row>
    <row r="46" spans="1:12">
      <c r="A46" s="166"/>
      <c r="B46" s="167"/>
      <c r="C46" s="330" t="s">
        <v>35</v>
      </c>
      <c r="D46" s="331"/>
      <c r="E46" s="98">
        <f>(E44*F46%)</f>
        <v>0</v>
      </c>
      <c r="F46" s="148">
        <f>'経済比較表  '!L107</f>
        <v>0</v>
      </c>
      <c r="G46" s="152"/>
      <c r="H46" s="153"/>
      <c r="I46" s="154"/>
      <c r="J46" s="147"/>
      <c r="K46" s="72">
        <v>58</v>
      </c>
    </row>
    <row r="47" spans="1:12">
      <c r="A47" s="181"/>
      <c r="B47" s="182"/>
      <c r="C47" s="183"/>
      <c r="D47" s="327"/>
      <c r="E47" s="174"/>
      <c r="F47" s="184"/>
      <c r="G47" s="199"/>
      <c r="H47" s="119"/>
      <c r="I47" s="119"/>
      <c r="J47" s="130"/>
      <c r="K47" s="72">
        <v>59</v>
      </c>
    </row>
    <row r="48" spans="1:12">
      <c r="A48" s="181"/>
      <c r="B48" s="182"/>
      <c r="C48" s="183" t="s">
        <v>80</v>
      </c>
      <c r="D48" s="327"/>
      <c r="E48" s="174">
        <f>ROUNDDOWN(E44+E46,-4)</f>
        <v>0</v>
      </c>
      <c r="F48" s="184"/>
      <c r="G48" s="199"/>
      <c r="H48" s="119"/>
      <c r="I48" s="119"/>
      <c r="J48" s="130"/>
      <c r="K48" s="72">
        <v>60</v>
      </c>
    </row>
    <row r="49" spans="1:11">
      <c r="A49" s="162"/>
      <c r="B49" s="15"/>
      <c r="C49" s="106"/>
      <c r="D49" s="140"/>
      <c r="E49" s="151"/>
      <c r="F49" s="141"/>
      <c r="G49" s="15"/>
      <c r="H49" s="137"/>
      <c r="I49" s="137"/>
      <c r="J49" s="142"/>
      <c r="K49" s="72">
        <v>61</v>
      </c>
    </row>
    <row r="50" spans="1:11">
      <c r="A50" s="166"/>
      <c r="B50" s="104"/>
      <c r="C50" s="376"/>
      <c r="D50" s="145"/>
      <c r="E50" s="150"/>
      <c r="F50" s="146"/>
      <c r="G50" s="104"/>
      <c r="H50" s="124"/>
      <c r="I50" s="124"/>
      <c r="J50" s="147"/>
      <c r="K50" s="72"/>
    </row>
    <row r="51" spans="1:11">
      <c r="A51" s="162"/>
      <c r="B51" s="15"/>
      <c r="C51" s="106"/>
      <c r="D51" s="140"/>
      <c r="E51" s="151"/>
      <c r="F51" s="141"/>
      <c r="G51" s="15"/>
      <c r="H51" s="137"/>
      <c r="I51" s="137"/>
      <c r="J51" s="142"/>
      <c r="K51" s="72"/>
    </row>
    <row r="52" spans="1:11">
      <c r="A52" s="166"/>
      <c r="B52" s="104"/>
      <c r="C52" s="376"/>
      <c r="D52" s="145"/>
      <c r="E52" s="150"/>
      <c r="F52" s="146"/>
      <c r="G52" s="104"/>
      <c r="H52" s="124"/>
      <c r="I52" s="124"/>
      <c r="J52" s="147"/>
      <c r="K52" s="72"/>
    </row>
    <row r="53" spans="1:11">
      <c r="A53" s="181"/>
      <c r="B53" s="199"/>
      <c r="C53" s="377"/>
      <c r="D53" s="379"/>
      <c r="E53" s="380"/>
      <c r="F53" s="372"/>
      <c r="G53" s="199"/>
      <c r="H53" s="119"/>
      <c r="I53" s="119"/>
      <c r="J53" s="130"/>
      <c r="K53" s="72"/>
    </row>
    <row r="54" spans="1:11">
      <c r="A54" s="181"/>
      <c r="B54" s="199"/>
      <c r="C54" s="377"/>
      <c r="D54" s="379"/>
      <c r="E54" s="380"/>
      <c r="F54" s="372"/>
      <c r="G54" s="199"/>
      <c r="H54" s="119"/>
      <c r="I54" s="119"/>
      <c r="J54" s="130"/>
      <c r="K54" s="72"/>
    </row>
    <row r="55" spans="1:11">
      <c r="A55" s="162"/>
      <c r="B55" s="15"/>
      <c r="C55" s="106"/>
      <c r="D55" s="140"/>
      <c r="E55" s="151"/>
      <c r="F55" s="141"/>
      <c r="G55" s="15"/>
      <c r="H55" s="137"/>
      <c r="I55" s="137"/>
      <c r="J55" s="142"/>
      <c r="K55" s="72"/>
    </row>
    <row r="56" spans="1:11">
      <c r="A56" s="166"/>
      <c r="B56" s="104"/>
      <c r="C56" s="376"/>
      <c r="D56" s="145"/>
      <c r="E56" s="150"/>
      <c r="F56" s="146"/>
      <c r="G56" s="104"/>
      <c r="H56" s="124"/>
      <c r="I56" s="124"/>
      <c r="J56" s="147"/>
      <c r="K56" s="72"/>
    </row>
    <row r="57" spans="1:11">
      <c r="A57" s="181"/>
      <c r="B57" s="199"/>
      <c r="C57" s="377"/>
      <c r="D57" s="379"/>
      <c r="E57" s="380"/>
      <c r="F57" s="372"/>
      <c r="G57" s="199"/>
      <c r="H57" s="119"/>
      <c r="I57" s="119"/>
      <c r="J57" s="130"/>
      <c r="K57" s="72"/>
    </row>
    <row r="58" spans="1:11">
      <c r="A58" s="166"/>
      <c r="B58" s="104"/>
      <c r="C58" s="329"/>
      <c r="D58" s="145"/>
      <c r="E58" s="150"/>
      <c r="F58" s="148"/>
      <c r="G58" s="152"/>
      <c r="H58" s="153"/>
      <c r="I58" s="154"/>
      <c r="J58" s="147"/>
      <c r="K58" s="72">
        <v>62</v>
      </c>
    </row>
    <row r="59" spans="1:11">
      <c r="A59" s="162"/>
      <c r="B59" s="15"/>
      <c r="C59" s="106"/>
      <c r="D59" s="3"/>
      <c r="E59" s="141"/>
      <c r="F59" s="149"/>
      <c r="G59" s="15"/>
      <c r="H59" s="137"/>
      <c r="I59" s="137"/>
      <c r="J59" s="142"/>
      <c r="K59" s="72">
        <v>63</v>
      </c>
    </row>
    <row r="60" spans="1:11">
      <c r="A60" s="166"/>
      <c r="B60" s="104"/>
      <c r="C60" s="381" t="s">
        <v>14</v>
      </c>
      <c r="D60" s="382"/>
      <c r="E60" s="150">
        <f>E48*F60%</f>
        <v>0</v>
      </c>
      <c r="F60" s="148"/>
      <c r="G60" s="104"/>
      <c r="H60" s="124"/>
      <c r="I60" s="124"/>
      <c r="J60" s="147"/>
      <c r="K60" s="72">
        <v>64</v>
      </c>
    </row>
    <row r="61" spans="1:11">
      <c r="A61" s="162"/>
      <c r="B61" s="15"/>
      <c r="C61" s="106"/>
      <c r="D61" s="140"/>
      <c r="E61" s="151"/>
      <c r="F61" s="141"/>
      <c r="G61" s="15"/>
      <c r="H61" s="137"/>
      <c r="I61" s="137"/>
      <c r="J61" s="142"/>
      <c r="K61" s="72">
        <v>65</v>
      </c>
    </row>
    <row r="62" spans="1:11">
      <c r="A62" s="166"/>
      <c r="B62" s="104"/>
      <c r="C62" s="329"/>
      <c r="D62" s="145"/>
      <c r="E62" s="150"/>
      <c r="F62" s="148"/>
      <c r="G62" s="152"/>
      <c r="H62" s="153"/>
      <c r="I62" s="154"/>
      <c r="J62" s="147"/>
      <c r="K62" s="72">
        <v>66</v>
      </c>
    </row>
    <row r="63" spans="1:11">
      <c r="A63" s="162"/>
      <c r="B63" s="15"/>
      <c r="C63" s="106"/>
      <c r="D63" s="140"/>
      <c r="E63" s="141"/>
      <c r="F63" s="141"/>
      <c r="G63" s="15"/>
      <c r="H63" s="137"/>
      <c r="I63" s="137"/>
      <c r="J63" s="142"/>
      <c r="K63" s="72">
        <v>67</v>
      </c>
    </row>
    <row r="64" spans="1:11">
      <c r="A64" s="166"/>
      <c r="B64" s="104"/>
      <c r="C64" s="360" t="s">
        <v>81</v>
      </c>
      <c r="D64" s="145"/>
      <c r="E64" s="98">
        <f>ROUNDDOWN(E48+E60,-3)</f>
        <v>0</v>
      </c>
      <c r="F64" s="98"/>
      <c r="G64" s="104"/>
      <c r="H64" s="374"/>
      <c r="I64" s="124"/>
      <c r="J64" s="147"/>
      <c r="K64" s="72">
        <v>68</v>
      </c>
    </row>
    <row r="65" spans="1:11">
      <c r="A65" s="162"/>
      <c r="B65" s="137"/>
      <c r="C65" s="106"/>
      <c r="D65" s="137"/>
      <c r="E65" s="97"/>
      <c r="F65" s="97"/>
      <c r="G65" s="137"/>
      <c r="H65" s="375"/>
      <c r="I65" s="137"/>
      <c r="J65" s="142"/>
      <c r="K65" s="72"/>
    </row>
    <row r="66" spans="1:11">
      <c r="A66" s="166"/>
      <c r="B66" s="104"/>
      <c r="C66" s="360"/>
      <c r="D66" s="124"/>
      <c r="E66" s="98"/>
      <c r="F66" s="98"/>
      <c r="G66" s="124"/>
      <c r="H66" s="374"/>
      <c r="I66" s="124"/>
      <c r="J66" s="147"/>
      <c r="K66" s="72"/>
    </row>
    <row r="67" spans="1:11">
      <c r="A67" s="181"/>
      <c r="B67" s="119"/>
      <c r="C67" s="361"/>
      <c r="D67" s="119"/>
      <c r="E67" s="174"/>
      <c r="F67" s="174"/>
      <c r="G67" s="119"/>
      <c r="H67" s="373"/>
      <c r="I67" s="119"/>
      <c r="J67" s="130"/>
      <c r="K67" s="72"/>
    </row>
    <row r="68" spans="1:11">
      <c r="A68" s="334"/>
      <c r="B68" s="159"/>
      <c r="C68" s="156"/>
      <c r="D68" s="159"/>
      <c r="E68" s="157"/>
      <c r="F68" s="157"/>
      <c r="G68" s="159"/>
      <c r="H68" s="158"/>
      <c r="I68" s="159"/>
      <c r="J68" s="160"/>
      <c r="K68" s="72"/>
    </row>
    <row r="69" spans="1:11">
      <c r="A69" s="155"/>
      <c r="B69" s="119"/>
      <c r="C69" s="119"/>
      <c r="D69" s="119"/>
      <c r="E69" s="119"/>
      <c r="F69" s="119"/>
      <c r="G69" s="119"/>
      <c r="H69" s="119"/>
      <c r="I69" s="119"/>
      <c r="J69" s="178"/>
    </row>
    <row r="70" spans="1:11">
      <c r="A70" s="119"/>
    </row>
  </sheetData>
  <mergeCells count="12">
    <mergeCell ref="C60:D60"/>
    <mergeCell ref="C40:D40"/>
    <mergeCell ref="C42:D42"/>
    <mergeCell ref="E8:I8"/>
    <mergeCell ref="H6:J6"/>
    <mergeCell ref="C28:D28"/>
    <mergeCell ref="C38:D38"/>
    <mergeCell ref="C30:D30"/>
    <mergeCell ref="C13:C14"/>
    <mergeCell ref="C32:D32"/>
    <mergeCell ref="E12:I14"/>
    <mergeCell ref="C36:D36"/>
  </mergeCells>
  <phoneticPr fontId="2"/>
  <printOptions horizontalCentered="1" verticalCentered="1"/>
  <pageMargins left="0.98425196850393704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S70"/>
  <sheetViews>
    <sheetView showGridLines="0" showZeros="0" view="pageBreakPreview" topLeftCell="A19" zoomScaleNormal="100" zoomScaleSheetLayoutView="100" workbookViewId="0">
      <selection activeCell="K12" sqref="K12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99" customWidth="1"/>
    <col min="8" max="9" width="6.83203125" style="36" customWidth="1"/>
    <col min="10" max="10" width="9.83203125" style="37" customWidth="1"/>
    <col min="11" max="11" width="11.83203125" style="37" customWidth="1"/>
    <col min="12" max="13" width="7.83203125" style="34" customWidth="1"/>
    <col min="14" max="14" width="7.1640625" style="34" customWidth="1"/>
    <col min="15" max="15" width="11.5" style="5" bestFit="1" customWidth="1"/>
    <col min="16" max="16" width="9.83203125" style="34" customWidth="1"/>
    <col min="17" max="19" width="9.33203125" style="34"/>
    <col min="20" max="20" width="11" style="34" bestFit="1" customWidth="1"/>
    <col min="21" max="25" width="9.33203125" style="34"/>
    <col min="26" max="26" width="12" style="34" customWidth="1"/>
    <col min="27" max="16384" width="9.33203125" style="34"/>
  </cols>
  <sheetData>
    <row r="1" spans="1:15" ht="12" customHeight="1">
      <c r="C1" s="352" t="str">
        <f>+総括仕訳書!E8</f>
        <v>沖縄県立芸術大学屋根防水改修工事（管理棟、一般教育棟）</v>
      </c>
      <c r="K1" s="38"/>
      <c r="M1" s="39"/>
      <c r="N1" s="72">
        <v>1</v>
      </c>
    </row>
    <row r="2" spans="1:15" ht="9" customHeight="1">
      <c r="A2" s="73"/>
      <c r="B2" s="74"/>
      <c r="C2" s="74"/>
      <c r="D2" s="74"/>
      <c r="E2" s="74"/>
      <c r="F2" s="74"/>
      <c r="G2" s="100"/>
      <c r="H2" s="76"/>
      <c r="I2" s="76"/>
      <c r="J2" s="77"/>
      <c r="K2" s="77"/>
      <c r="L2" s="74"/>
      <c r="M2" s="78"/>
      <c r="N2" s="72">
        <v>2</v>
      </c>
    </row>
    <row r="3" spans="1:15" ht="21" customHeight="1">
      <c r="A3" s="401" t="s">
        <v>15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3"/>
      <c r="N3" s="72">
        <v>3</v>
      </c>
    </row>
    <row r="4" spans="1:15" ht="9" customHeight="1">
      <c r="A4" s="79"/>
      <c r="B4" s="5"/>
      <c r="C4" s="5"/>
      <c r="D4" s="5"/>
      <c r="E4" s="5"/>
      <c r="F4" s="5"/>
      <c r="G4" s="101"/>
      <c r="H4" s="40"/>
      <c r="I4" s="40"/>
      <c r="J4" s="33"/>
      <c r="K4" s="33"/>
      <c r="L4" s="5"/>
      <c r="M4" s="41"/>
      <c r="N4" s="72">
        <v>4</v>
      </c>
    </row>
    <row r="5" spans="1:15" ht="12" customHeight="1">
      <c r="A5" s="28"/>
      <c r="B5" s="2"/>
      <c r="C5" s="2"/>
      <c r="D5" s="3"/>
      <c r="E5" s="2"/>
      <c r="F5" s="2"/>
      <c r="G5" s="23"/>
      <c r="H5" s="6"/>
      <c r="I5" s="66"/>
      <c r="J5" s="9"/>
      <c r="K5" s="10"/>
      <c r="L5" s="11"/>
      <c r="M5" s="42"/>
      <c r="N5" s="72">
        <v>5</v>
      </c>
    </row>
    <row r="6" spans="1:15" ht="12" customHeight="1">
      <c r="A6" s="345" t="s">
        <v>1</v>
      </c>
      <c r="B6" s="346" t="s">
        <v>16</v>
      </c>
      <c r="C6" s="82"/>
      <c r="D6" s="83"/>
      <c r="E6" s="346" t="s">
        <v>17</v>
      </c>
      <c r="F6" s="82"/>
      <c r="G6" s="353" t="s">
        <v>18</v>
      </c>
      <c r="H6" s="348" t="s">
        <v>19</v>
      </c>
      <c r="I6" s="354" t="s">
        <v>26</v>
      </c>
      <c r="J6" s="349" t="s">
        <v>20</v>
      </c>
      <c r="K6" s="350" t="s">
        <v>21</v>
      </c>
      <c r="L6" s="351" t="s">
        <v>22</v>
      </c>
      <c r="M6" s="88"/>
      <c r="N6" s="72">
        <v>6</v>
      </c>
    </row>
    <row r="7" spans="1:15" ht="12" customHeight="1">
      <c r="A7" s="28"/>
      <c r="B7" s="2"/>
      <c r="C7" s="2"/>
      <c r="D7" s="3"/>
      <c r="E7" s="2"/>
      <c r="F7" s="2"/>
      <c r="G7" s="23"/>
      <c r="H7" s="6"/>
      <c r="I7" s="66"/>
      <c r="J7" s="9"/>
      <c r="K7" s="10"/>
      <c r="L7" s="11"/>
      <c r="M7" s="42"/>
      <c r="N7" s="72">
        <v>7</v>
      </c>
    </row>
    <row r="8" spans="1:15" ht="12" customHeight="1">
      <c r="A8" s="44"/>
      <c r="B8" s="14"/>
      <c r="C8" s="124"/>
      <c r="D8" s="1"/>
      <c r="E8" s="4"/>
      <c r="F8" s="4"/>
      <c r="G8" s="102"/>
      <c r="H8" s="30"/>
      <c r="I8" s="67"/>
      <c r="J8" s="12"/>
      <c r="K8" s="13"/>
      <c r="L8" s="14"/>
      <c r="M8" s="45"/>
      <c r="N8" s="72">
        <v>8</v>
      </c>
    </row>
    <row r="9" spans="1:15" ht="12" customHeight="1">
      <c r="A9" s="28"/>
      <c r="B9" s="2"/>
      <c r="C9" s="2"/>
      <c r="D9" s="3"/>
      <c r="E9" s="2"/>
      <c r="F9" s="5"/>
      <c r="G9" s="22"/>
      <c r="H9" s="6"/>
      <c r="I9" s="66"/>
      <c r="J9" s="9"/>
      <c r="K9" s="10"/>
      <c r="L9" s="11"/>
      <c r="M9" s="42"/>
      <c r="N9" s="72">
        <v>9</v>
      </c>
    </row>
    <row r="10" spans="1:15" ht="12" customHeight="1">
      <c r="A10" s="103" t="s">
        <v>145</v>
      </c>
      <c r="B10" s="104"/>
      <c r="C10" s="381" t="s">
        <v>148</v>
      </c>
      <c r="D10" s="399"/>
      <c r="E10" s="4"/>
      <c r="F10" s="1"/>
      <c r="G10" s="25"/>
      <c r="H10" s="30"/>
      <c r="I10" s="67"/>
      <c r="J10" s="12"/>
      <c r="K10" s="13"/>
      <c r="L10" s="14"/>
      <c r="M10" s="45"/>
      <c r="N10" s="72">
        <v>10</v>
      </c>
    </row>
    <row r="11" spans="1:15" ht="12" customHeight="1">
      <c r="A11" s="105"/>
      <c r="B11" s="15"/>
      <c r="C11" s="106"/>
      <c r="D11" s="3"/>
      <c r="E11" s="2"/>
      <c r="F11" s="5"/>
      <c r="G11" s="22"/>
      <c r="H11" s="6"/>
      <c r="I11" s="66"/>
      <c r="J11" s="9"/>
      <c r="K11" s="10"/>
      <c r="L11" s="11"/>
      <c r="M11" s="42"/>
      <c r="N11" s="72">
        <v>11</v>
      </c>
      <c r="O11" s="33"/>
    </row>
    <row r="12" spans="1:15" ht="12" customHeight="1">
      <c r="A12" s="103">
        <v>1</v>
      </c>
      <c r="B12" s="104"/>
      <c r="C12" s="381" t="s">
        <v>10</v>
      </c>
      <c r="D12" s="399"/>
      <c r="E12" s="4"/>
      <c r="F12" s="1"/>
      <c r="G12" s="25">
        <v>1</v>
      </c>
      <c r="H12" s="30" t="s">
        <v>24</v>
      </c>
      <c r="I12" s="110"/>
      <c r="J12" s="12"/>
      <c r="K12" s="13">
        <f>直接仮設!J68</f>
        <v>0</v>
      </c>
      <c r="L12" s="14"/>
      <c r="M12" s="45"/>
      <c r="N12" s="72">
        <v>12</v>
      </c>
      <c r="O12" s="33"/>
    </row>
    <row r="13" spans="1:15" ht="12" customHeight="1">
      <c r="A13" s="198"/>
      <c r="B13" s="199"/>
      <c r="C13" s="189"/>
      <c r="D13" s="200"/>
      <c r="E13" s="5"/>
      <c r="F13" s="5"/>
      <c r="G13" s="22"/>
      <c r="H13" s="6"/>
      <c r="I13" s="66"/>
      <c r="J13" s="9"/>
      <c r="K13" s="10"/>
      <c r="L13" s="53"/>
      <c r="M13" s="41"/>
      <c r="N13" s="72">
        <v>13</v>
      </c>
      <c r="O13" s="33"/>
    </row>
    <row r="14" spans="1:15" ht="12" customHeight="1">
      <c r="A14" s="103">
        <v>2</v>
      </c>
      <c r="B14" s="199"/>
      <c r="C14" s="381" t="s">
        <v>38</v>
      </c>
      <c r="D14" s="399"/>
      <c r="E14" s="5"/>
      <c r="F14" s="1"/>
      <c r="G14" s="25">
        <v>1</v>
      </c>
      <c r="H14" s="30" t="s">
        <v>24</v>
      </c>
      <c r="I14" s="110"/>
      <c r="J14" s="12"/>
      <c r="K14" s="13">
        <f>新規工事!J68</f>
        <v>0</v>
      </c>
      <c r="L14" s="53"/>
      <c r="M14" s="41"/>
      <c r="N14" s="72">
        <v>14</v>
      </c>
      <c r="O14" s="33"/>
    </row>
    <row r="15" spans="1:15" ht="12" customHeight="1">
      <c r="A15" s="105"/>
      <c r="B15" s="15"/>
      <c r="C15" s="106"/>
      <c r="D15" s="3"/>
      <c r="E15" s="2"/>
      <c r="F15" s="5"/>
      <c r="G15" s="22"/>
      <c r="H15" s="6"/>
      <c r="I15" s="66"/>
      <c r="J15" s="9"/>
      <c r="K15" s="10"/>
      <c r="L15" s="11"/>
      <c r="M15" s="42"/>
      <c r="N15" s="72">
        <v>15</v>
      </c>
      <c r="O15" s="33"/>
    </row>
    <row r="16" spans="1:15" ht="12" customHeight="1">
      <c r="A16" s="103">
        <v>3</v>
      </c>
      <c r="B16" s="104"/>
      <c r="C16" s="381" t="s">
        <v>49</v>
      </c>
      <c r="D16" s="382"/>
      <c r="E16" s="4"/>
      <c r="F16" s="1"/>
      <c r="G16" s="25">
        <v>1</v>
      </c>
      <c r="H16" s="30" t="s">
        <v>24</v>
      </c>
      <c r="I16" s="67"/>
      <c r="J16" s="12"/>
      <c r="K16" s="13">
        <f>撤去工事!J68</f>
        <v>0</v>
      </c>
      <c r="L16" s="14"/>
      <c r="M16" s="45"/>
      <c r="N16" s="72">
        <v>16</v>
      </c>
      <c r="O16" s="33"/>
    </row>
    <row r="17" spans="1:19" ht="12" customHeight="1">
      <c r="A17" s="105"/>
      <c r="B17" s="15"/>
      <c r="C17" s="106"/>
      <c r="D17" s="3"/>
      <c r="E17" s="2"/>
      <c r="F17" s="5"/>
      <c r="G17" s="22"/>
      <c r="H17" s="6"/>
      <c r="I17" s="66"/>
      <c r="J17" s="107"/>
      <c r="K17" s="9"/>
      <c r="L17" s="11"/>
      <c r="M17" s="42"/>
      <c r="N17" s="72">
        <v>17</v>
      </c>
      <c r="O17" s="33"/>
    </row>
    <row r="18" spans="1:19" ht="12" customHeight="1">
      <c r="A18" s="103"/>
      <c r="B18" s="104"/>
      <c r="C18" s="381"/>
      <c r="D18" s="400"/>
      <c r="E18" s="4"/>
      <c r="F18" s="1"/>
      <c r="G18" s="25"/>
      <c r="H18" s="30"/>
      <c r="I18" s="67"/>
      <c r="J18" s="108"/>
      <c r="K18" s="12"/>
      <c r="L18" s="109"/>
      <c r="M18" s="45"/>
      <c r="N18" s="72">
        <v>18</v>
      </c>
      <c r="O18" s="33"/>
    </row>
    <row r="19" spans="1:19" ht="12" customHeight="1">
      <c r="A19" s="105"/>
      <c r="B19" s="15"/>
      <c r="C19" s="106"/>
      <c r="D19" s="3"/>
      <c r="E19" s="2"/>
      <c r="F19" s="5"/>
      <c r="G19" s="22"/>
      <c r="H19" s="6"/>
      <c r="I19" s="66"/>
      <c r="J19" s="107"/>
      <c r="K19" s="9"/>
      <c r="L19" s="11"/>
      <c r="M19" s="42"/>
      <c r="N19" s="72">
        <v>19</v>
      </c>
      <c r="O19" s="33"/>
    </row>
    <row r="20" spans="1:19" ht="12" customHeight="1">
      <c r="A20" s="103"/>
      <c r="B20" s="104"/>
      <c r="C20" s="381"/>
      <c r="D20" s="400"/>
      <c r="E20" s="4"/>
      <c r="F20" s="1"/>
      <c r="G20" s="25"/>
      <c r="H20" s="30"/>
      <c r="I20" s="67"/>
      <c r="J20" s="108"/>
      <c r="K20" s="12"/>
      <c r="L20" s="109"/>
      <c r="M20" s="45"/>
      <c r="N20" s="72">
        <v>20</v>
      </c>
      <c r="O20" s="33"/>
    </row>
    <row r="21" spans="1:19" ht="12" customHeight="1">
      <c r="A21" s="105"/>
      <c r="B21" s="15"/>
      <c r="C21" s="106"/>
      <c r="D21" s="3"/>
      <c r="E21" s="2"/>
      <c r="F21" s="5"/>
      <c r="G21" s="22"/>
      <c r="H21" s="6"/>
      <c r="I21" s="66"/>
      <c r="J21" s="9"/>
      <c r="K21" s="10"/>
      <c r="L21" s="11"/>
      <c r="M21" s="42"/>
      <c r="N21" s="72">
        <v>21</v>
      </c>
      <c r="O21" s="33"/>
    </row>
    <row r="22" spans="1:19" ht="12" customHeight="1">
      <c r="A22" s="103"/>
      <c r="B22" s="104"/>
      <c r="C22" s="381"/>
      <c r="D22" s="400"/>
      <c r="E22" s="4"/>
      <c r="F22" s="1"/>
      <c r="G22" s="25"/>
      <c r="H22" s="30"/>
      <c r="I22" s="67"/>
      <c r="J22" s="12"/>
      <c r="K22" s="13"/>
      <c r="L22" s="14"/>
      <c r="M22" s="45"/>
      <c r="N22" s="72">
        <v>22</v>
      </c>
      <c r="O22" s="33"/>
    </row>
    <row r="23" spans="1:19" ht="12" customHeight="1">
      <c r="A23" s="105"/>
      <c r="B23" s="15"/>
      <c r="C23" s="106"/>
      <c r="D23" s="3"/>
      <c r="E23" s="2"/>
      <c r="F23" s="5"/>
      <c r="G23" s="22"/>
      <c r="H23" s="6"/>
      <c r="I23" s="66"/>
      <c r="J23" s="9"/>
      <c r="K23" s="10"/>
      <c r="L23" s="11"/>
      <c r="M23" s="42"/>
      <c r="N23" s="72">
        <v>23</v>
      </c>
      <c r="O23" s="33"/>
    </row>
    <row r="24" spans="1:19" ht="12" customHeight="1">
      <c r="A24" s="103"/>
      <c r="B24" s="104"/>
      <c r="C24" s="381"/>
      <c r="D24" s="400"/>
      <c r="E24" s="4"/>
      <c r="F24" s="1"/>
      <c r="G24" s="25"/>
      <c r="H24" s="30"/>
      <c r="I24" s="67"/>
      <c r="J24" s="12"/>
      <c r="K24" s="13"/>
      <c r="L24" s="14"/>
      <c r="M24" s="45"/>
      <c r="N24" s="72">
        <v>24</v>
      </c>
      <c r="O24" s="33"/>
    </row>
    <row r="25" spans="1:19" ht="12" customHeight="1">
      <c r="A25" s="105"/>
      <c r="B25" s="15"/>
      <c r="C25" s="106"/>
      <c r="D25" s="3"/>
      <c r="E25" s="2"/>
      <c r="F25" s="5"/>
      <c r="G25" s="22"/>
      <c r="H25" s="6"/>
      <c r="I25" s="66"/>
      <c r="J25" s="9"/>
      <c r="K25" s="10"/>
      <c r="L25" s="11"/>
      <c r="M25" s="42"/>
      <c r="N25" s="72">
        <v>25</v>
      </c>
      <c r="O25" s="33"/>
      <c r="P25" s="33"/>
      <c r="Q25" s="5"/>
      <c r="R25" s="5"/>
      <c r="S25" s="5"/>
    </row>
    <row r="26" spans="1:19" ht="12" customHeight="1">
      <c r="A26" s="103"/>
      <c r="B26" s="104"/>
      <c r="C26" s="381"/>
      <c r="D26" s="400"/>
      <c r="E26" s="4"/>
      <c r="F26" s="1"/>
      <c r="G26" s="25"/>
      <c r="H26" s="30"/>
      <c r="I26" s="67"/>
      <c r="J26" s="12"/>
      <c r="K26" s="13"/>
      <c r="L26" s="14"/>
      <c r="M26" s="45"/>
      <c r="N26" s="72">
        <v>26</v>
      </c>
      <c r="O26" s="33"/>
      <c r="P26" s="111"/>
      <c r="Q26" s="5"/>
      <c r="R26" s="5"/>
      <c r="S26" s="5"/>
    </row>
    <row r="27" spans="1:19" ht="12" customHeight="1">
      <c r="A27" s="105"/>
      <c r="B27" s="15"/>
      <c r="C27" s="106"/>
      <c r="D27" s="3"/>
      <c r="E27" s="2"/>
      <c r="F27" s="5"/>
      <c r="G27" s="22"/>
      <c r="H27" s="6"/>
      <c r="I27" s="66"/>
      <c r="J27" s="9"/>
      <c r="K27" s="10"/>
      <c r="L27" s="11"/>
      <c r="M27" s="42"/>
      <c r="N27" s="72">
        <v>27</v>
      </c>
      <c r="O27" s="33"/>
      <c r="P27" s="398"/>
      <c r="Q27" s="5"/>
      <c r="R27" s="5"/>
      <c r="S27" s="5"/>
    </row>
    <row r="28" spans="1:19" ht="12" customHeight="1">
      <c r="A28" s="103"/>
      <c r="B28" s="104"/>
      <c r="C28" s="381"/>
      <c r="D28" s="399"/>
      <c r="E28" s="4"/>
      <c r="F28" s="1"/>
      <c r="G28" s="25"/>
      <c r="H28" s="30"/>
      <c r="I28" s="67"/>
      <c r="J28" s="12"/>
      <c r="K28" s="13"/>
      <c r="L28" s="14"/>
      <c r="M28" s="45"/>
      <c r="N28" s="72">
        <v>28</v>
      </c>
      <c r="O28" s="33"/>
      <c r="P28" s="398"/>
      <c r="Q28" s="5"/>
      <c r="R28" s="5"/>
      <c r="S28" s="5"/>
    </row>
    <row r="29" spans="1:19" ht="12" customHeight="1">
      <c r="A29" s="105"/>
      <c r="B29" s="15"/>
      <c r="C29" s="106"/>
      <c r="D29" s="3"/>
      <c r="E29" s="2"/>
      <c r="F29" s="5"/>
      <c r="G29" s="22"/>
      <c r="H29" s="6"/>
      <c r="I29" s="112"/>
      <c r="J29" s="113"/>
      <c r="K29" s="10"/>
      <c r="L29" s="11"/>
      <c r="M29" s="41"/>
      <c r="N29" s="72">
        <v>29</v>
      </c>
      <c r="O29" s="33"/>
      <c r="P29" s="33"/>
      <c r="Q29" s="5"/>
      <c r="R29" s="5"/>
      <c r="S29" s="5"/>
    </row>
    <row r="30" spans="1:19" ht="12" customHeight="1">
      <c r="A30" s="103"/>
      <c r="B30" s="104"/>
      <c r="C30" s="381"/>
      <c r="D30" s="399"/>
      <c r="E30" s="4"/>
      <c r="F30" s="1"/>
      <c r="G30" s="25"/>
      <c r="H30" s="30"/>
      <c r="I30" s="67"/>
      <c r="J30" s="12"/>
      <c r="K30" s="13"/>
      <c r="L30" s="109"/>
      <c r="M30" s="41"/>
      <c r="N30" s="72">
        <v>30</v>
      </c>
      <c r="O30" s="33"/>
      <c r="P30" s="101"/>
      <c r="Q30" s="5"/>
      <c r="R30" s="5"/>
      <c r="S30" s="5"/>
    </row>
    <row r="31" spans="1:19" ht="12" customHeight="1">
      <c r="A31" s="105"/>
      <c r="B31" s="15"/>
      <c r="C31" s="106"/>
      <c r="D31" s="3"/>
      <c r="E31" s="2"/>
      <c r="F31" s="5"/>
      <c r="G31" s="22"/>
      <c r="H31" s="6"/>
      <c r="I31" s="112"/>
      <c r="J31" s="113"/>
      <c r="K31" s="10"/>
      <c r="L31" s="11"/>
      <c r="M31" s="42"/>
      <c r="N31" s="72">
        <v>31</v>
      </c>
      <c r="O31" s="33"/>
      <c r="P31" s="33"/>
      <c r="Q31" s="5"/>
      <c r="R31" s="5"/>
      <c r="S31" s="5"/>
    </row>
    <row r="32" spans="1:19" ht="12" customHeight="1">
      <c r="A32" s="103"/>
      <c r="B32" s="104"/>
      <c r="C32" s="381"/>
      <c r="D32" s="399"/>
      <c r="E32" s="4"/>
      <c r="F32" s="1"/>
      <c r="G32" s="25"/>
      <c r="H32" s="30"/>
      <c r="I32" s="112"/>
      <c r="J32" s="113"/>
      <c r="K32" s="13"/>
      <c r="L32" s="109"/>
      <c r="M32" s="45"/>
      <c r="N32" s="72">
        <v>32</v>
      </c>
      <c r="O32" s="33"/>
      <c r="P32" s="111"/>
      <c r="Q32" s="5"/>
      <c r="R32" s="5"/>
      <c r="S32" s="5"/>
    </row>
    <row r="33" spans="1:19" ht="12" customHeight="1">
      <c r="A33" s="105"/>
      <c r="B33" s="15"/>
      <c r="C33" s="106"/>
      <c r="D33" s="3"/>
      <c r="E33" s="2"/>
      <c r="F33" s="5"/>
      <c r="G33" s="22"/>
      <c r="H33" s="6"/>
      <c r="I33" s="66"/>
      <c r="J33" s="9"/>
      <c r="K33" s="10"/>
      <c r="L33" s="114"/>
      <c r="M33" s="115"/>
      <c r="N33" s="72">
        <v>33</v>
      </c>
      <c r="O33" s="33"/>
      <c r="P33" s="33"/>
      <c r="Q33" s="5"/>
      <c r="R33" s="5"/>
      <c r="S33" s="5"/>
    </row>
    <row r="34" spans="1:19" ht="12" customHeight="1">
      <c r="A34" s="103"/>
      <c r="B34" s="104"/>
      <c r="C34" s="381"/>
      <c r="D34" s="399"/>
      <c r="E34" s="4"/>
      <c r="F34" s="1"/>
      <c r="G34" s="25"/>
      <c r="H34" s="30"/>
      <c r="I34" s="67"/>
      <c r="J34" s="116"/>
      <c r="K34" s="13"/>
      <c r="L34" s="14"/>
      <c r="M34" s="117"/>
      <c r="N34" s="72">
        <v>34</v>
      </c>
      <c r="O34" s="33"/>
      <c r="P34" s="33"/>
      <c r="Q34" s="5"/>
      <c r="R34" s="5"/>
      <c r="S34" s="5"/>
    </row>
    <row r="35" spans="1:19" ht="12" customHeight="1">
      <c r="A35" s="105"/>
      <c r="B35" s="15"/>
      <c r="C35" s="106"/>
      <c r="D35" s="3"/>
      <c r="E35" s="2"/>
      <c r="F35" s="8"/>
      <c r="G35" s="22"/>
      <c r="H35" s="6"/>
      <c r="I35" s="66"/>
      <c r="J35" s="9"/>
      <c r="K35" s="10"/>
      <c r="L35" s="11"/>
      <c r="M35" s="42"/>
      <c r="N35" s="72">
        <v>35</v>
      </c>
      <c r="O35" s="33"/>
    </row>
    <row r="36" spans="1:19" ht="12" customHeight="1">
      <c r="A36" s="103"/>
      <c r="B36" s="104"/>
      <c r="C36" s="381"/>
      <c r="D36" s="399"/>
      <c r="E36" s="4"/>
      <c r="F36" s="1"/>
      <c r="G36" s="25"/>
      <c r="H36" s="30"/>
      <c r="I36" s="67"/>
      <c r="J36" s="12"/>
      <c r="K36" s="13"/>
      <c r="L36" s="14"/>
      <c r="M36" s="45"/>
      <c r="N36" s="72">
        <v>36</v>
      </c>
      <c r="O36" s="33"/>
    </row>
    <row r="37" spans="1:19" ht="12" customHeight="1">
      <c r="A37" s="105"/>
      <c r="B37" s="15"/>
      <c r="C37" s="106"/>
      <c r="D37" s="3"/>
      <c r="E37" s="2"/>
      <c r="F37" s="5"/>
      <c r="G37" s="22"/>
      <c r="H37" s="6"/>
      <c r="I37" s="66"/>
      <c r="J37" s="9"/>
      <c r="K37" s="10"/>
      <c r="L37" s="15"/>
      <c r="M37" s="42"/>
      <c r="N37" s="72">
        <v>37</v>
      </c>
      <c r="O37" s="33"/>
    </row>
    <row r="38" spans="1:19" ht="12" customHeight="1">
      <c r="A38" s="103"/>
      <c r="B38" s="104"/>
      <c r="C38" s="381"/>
      <c r="D38" s="399"/>
      <c r="E38" s="4"/>
      <c r="F38" s="1"/>
      <c r="G38" s="25"/>
      <c r="H38" s="30"/>
      <c r="I38" s="67"/>
      <c r="J38" s="12"/>
      <c r="K38" s="13"/>
      <c r="L38" s="14"/>
      <c r="M38" s="45"/>
      <c r="N38" s="72">
        <v>38</v>
      </c>
      <c r="O38" s="33"/>
    </row>
    <row r="39" spans="1:19" ht="12" customHeight="1">
      <c r="A39" s="105"/>
      <c r="B39" s="15"/>
      <c r="C39" s="106"/>
      <c r="D39" s="3"/>
      <c r="E39" s="2"/>
      <c r="F39" s="5"/>
      <c r="G39" s="22"/>
      <c r="H39" s="6"/>
      <c r="I39" s="66"/>
      <c r="J39" s="9"/>
      <c r="K39" s="10"/>
      <c r="L39" s="11"/>
      <c r="M39" s="42"/>
      <c r="N39" s="72">
        <v>39</v>
      </c>
      <c r="O39" s="33"/>
    </row>
    <row r="40" spans="1:19" ht="12" customHeight="1">
      <c r="A40" s="103"/>
      <c r="B40" s="104"/>
      <c r="C40" s="381"/>
      <c r="D40" s="399"/>
      <c r="E40" s="4"/>
      <c r="F40" s="1"/>
      <c r="G40" s="25"/>
      <c r="H40" s="30"/>
      <c r="I40" s="67"/>
      <c r="J40" s="12"/>
      <c r="K40" s="13"/>
      <c r="L40" s="14"/>
      <c r="M40" s="45"/>
      <c r="N40" s="72">
        <v>40</v>
      </c>
      <c r="O40" s="33"/>
    </row>
    <row r="41" spans="1:19" ht="12" customHeight="1">
      <c r="A41" s="105"/>
      <c r="B41" s="15"/>
      <c r="C41" s="106"/>
      <c r="D41" s="3"/>
      <c r="E41" s="2"/>
      <c r="F41" s="5"/>
      <c r="G41" s="22"/>
      <c r="H41" s="6"/>
      <c r="I41" s="66"/>
      <c r="J41" s="9"/>
      <c r="K41" s="10"/>
      <c r="L41" s="11"/>
      <c r="M41" s="42"/>
      <c r="N41" s="72">
        <v>41</v>
      </c>
      <c r="O41" s="33"/>
    </row>
    <row r="42" spans="1:19" ht="12" customHeight="1">
      <c r="A42" s="103"/>
      <c r="B42" s="104"/>
      <c r="C42" s="381"/>
      <c r="D42" s="399"/>
      <c r="E42" s="4"/>
      <c r="F42" s="1"/>
      <c r="G42" s="25"/>
      <c r="H42" s="30"/>
      <c r="I42" s="67"/>
      <c r="J42" s="12"/>
      <c r="K42" s="13"/>
      <c r="L42" s="14"/>
      <c r="M42" s="45"/>
      <c r="N42" s="72">
        <v>42</v>
      </c>
      <c r="O42" s="33"/>
    </row>
    <row r="43" spans="1:19" ht="12" customHeight="1">
      <c r="A43" s="105"/>
      <c r="B43" s="15"/>
      <c r="C43" s="106"/>
      <c r="D43" s="3"/>
      <c r="E43" s="2"/>
      <c r="F43" s="5"/>
      <c r="G43" s="22"/>
      <c r="H43" s="6"/>
      <c r="I43" s="66"/>
      <c r="J43" s="9"/>
      <c r="K43" s="10"/>
      <c r="L43" s="11"/>
      <c r="M43" s="42"/>
      <c r="N43" s="72">
        <v>43</v>
      </c>
      <c r="O43" s="33"/>
    </row>
    <row r="44" spans="1:19" ht="12" customHeight="1">
      <c r="A44" s="103"/>
      <c r="B44" s="104"/>
      <c r="C44" s="381"/>
      <c r="D44" s="399"/>
      <c r="E44" s="4"/>
      <c r="F44" s="1"/>
      <c r="G44" s="25"/>
      <c r="H44" s="30"/>
      <c r="I44" s="67"/>
      <c r="J44" s="12"/>
      <c r="K44" s="13"/>
      <c r="L44" s="14"/>
      <c r="M44" s="45"/>
      <c r="N44" s="72">
        <v>44</v>
      </c>
      <c r="O44" s="33"/>
    </row>
    <row r="45" spans="1:19" ht="12" customHeight="1">
      <c r="A45" s="105"/>
      <c r="B45" s="15"/>
      <c r="C45" s="106"/>
      <c r="D45" s="3"/>
      <c r="E45" s="2"/>
      <c r="F45" s="5"/>
      <c r="G45" s="22"/>
      <c r="H45" s="6"/>
      <c r="I45" s="66"/>
      <c r="J45" s="9"/>
      <c r="K45" s="10"/>
      <c r="L45" s="15"/>
      <c r="M45" s="42"/>
      <c r="N45" s="72">
        <v>45</v>
      </c>
      <c r="O45" s="33"/>
    </row>
    <row r="46" spans="1:19" ht="12" customHeight="1">
      <c r="A46" s="103"/>
      <c r="B46" s="104"/>
      <c r="C46" s="381"/>
      <c r="D46" s="399"/>
      <c r="E46" s="4"/>
      <c r="F46" s="1"/>
      <c r="G46" s="25"/>
      <c r="H46" s="30"/>
      <c r="I46" s="67"/>
      <c r="J46" s="12"/>
      <c r="K46" s="13"/>
      <c r="L46" s="14"/>
      <c r="M46" s="45"/>
      <c r="N46" s="72">
        <v>46</v>
      </c>
      <c r="O46" s="33"/>
    </row>
    <row r="47" spans="1:19" ht="12" customHeight="1">
      <c r="A47" s="105"/>
      <c r="B47" s="15"/>
      <c r="C47" s="106"/>
      <c r="D47" s="3"/>
      <c r="E47" s="2"/>
      <c r="F47" s="5"/>
      <c r="G47" s="22"/>
      <c r="H47" s="6"/>
      <c r="I47" s="66"/>
      <c r="J47" s="9"/>
      <c r="K47" s="10"/>
      <c r="L47" s="15"/>
      <c r="M47" s="115"/>
      <c r="N47" s="72">
        <v>47</v>
      </c>
      <c r="O47" s="33"/>
    </row>
    <row r="48" spans="1:19" ht="12" customHeight="1">
      <c r="A48" s="103"/>
      <c r="B48" s="104"/>
      <c r="C48" s="381"/>
      <c r="D48" s="399"/>
      <c r="E48" s="4"/>
      <c r="F48" s="1"/>
      <c r="G48" s="25"/>
      <c r="H48" s="30"/>
      <c r="I48" s="67"/>
      <c r="J48" s="12"/>
      <c r="K48" s="13"/>
      <c r="L48" s="14"/>
      <c r="M48" s="117"/>
      <c r="N48" s="72">
        <v>48</v>
      </c>
      <c r="O48" s="33"/>
    </row>
    <row r="49" spans="1:15" ht="12" customHeight="1">
      <c r="A49" s="105"/>
      <c r="B49" s="15"/>
      <c r="C49" s="106"/>
      <c r="D49" s="3"/>
      <c r="E49" s="2"/>
      <c r="F49" s="5"/>
      <c r="G49" s="22"/>
      <c r="H49" s="6"/>
      <c r="I49" s="66"/>
      <c r="J49" s="9"/>
      <c r="K49" s="10"/>
      <c r="L49" s="11"/>
      <c r="M49" s="42"/>
      <c r="N49" s="72">
        <v>49</v>
      </c>
      <c r="O49" s="33"/>
    </row>
    <row r="50" spans="1:15" ht="12" customHeight="1">
      <c r="A50" s="103"/>
      <c r="B50" s="104"/>
      <c r="C50" s="381"/>
      <c r="D50" s="399"/>
      <c r="E50" s="4"/>
      <c r="F50" s="1"/>
      <c r="G50" s="25"/>
      <c r="H50" s="30"/>
      <c r="I50" s="67"/>
      <c r="J50" s="12"/>
      <c r="K50" s="13"/>
      <c r="L50" s="14"/>
      <c r="M50" s="45"/>
      <c r="N50" s="72">
        <v>50</v>
      </c>
      <c r="O50" s="33"/>
    </row>
    <row r="51" spans="1:15" ht="12" customHeight="1">
      <c r="A51" s="105"/>
      <c r="B51" s="15"/>
      <c r="C51" s="106"/>
      <c r="D51" s="3"/>
      <c r="E51" s="2"/>
      <c r="F51" s="5"/>
      <c r="G51" s="22"/>
      <c r="H51" s="6"/>
      <c r="I51" s="66"/>
      <c r="J51" s="9"/>
      <c r="K51" s="9"/>
      <c r="L51" s="11"/>
      <c r="M51" s="42"/>
      <c r="N51" s="72">
        <v>51</v>
      </c>
      <c r="O51" s="33"/>
    </row>
    <row r="52" spans="1:15" ht="12" customHeight="1">
      <c r="A52" s="103"/>
      <c r="B52" s="104"/>
      <c r="C52" s="381"/>
      <c r="D52" s="399"/>
      <c r="E52" s="4"/>
      <c r="F52" s="1"/>
      <c r="G52" s="25"/>
      <c r="H52" s="30"/>
      <c r="I52" s="67"/>
      <c r="J52" s="12"/>
      <c r="K52" s="12"/>
      <c r="L52" s="14"/>
      <c r="M52" s="45"/>
      <c r="N52" s="72">
        <v>52</v>
      </c>
      <c r="O52" s="33"/>
    </row>
    <row r="53" spans="1:15" ht="12" customHeight="1">
      <c r="A53" s="105"/>
      <c r="B53" s="2"/>
      <c r="C53" s="106"/>
      <c r="D53" s="3"/>
      <c r="E53" s="2"/>
      <c r="F53" s="5"/>
      <c r="G53" s="22"/>
      <c r="H53" s="6"/>
      <c r="I53" s="66"/>
      <c r="J53" s="9"/>
      <c r="K53" s="10"/>
      <c r="L53" s="11"/>
      <c r="M53" s="115"/>
      <c r="N53" s="72">
        <v>53</v>
      </c>
      <c r="O53" s="33"/>
    </row>
    <row r="54" spans="1:15" ht="12" customHeight="1">
      <c r="A54" s="103"/>
      <c r="B54" s="4"/>
      <c r="C54" s="381"/>
      <c r="D54" s="399"/>
      <c r="E54" s="4"/>
      <c r="F54" s="1"/>
      <c r="G54" s="25"/>
      <c r="H54" s="30"/>
      <c r="I54" s="67"/>
      <c r="J54" s="12"/>
      <c r="K54" s="13"/>
      <c r="L54" s="14"/>
      <c r="M54" s="117"/>
      <c r="N54" s="72">
        <v>54</v>
      </c>
      <c r="O54" s="33"/>
    </row>
    <row r="55" spans="1:15" ht="12" customHeight="1">
      <c r="A55" s="105"/>
      <c r="B55" s="15"/>
      <c r="C55" s="106"/>
      <c r="D55" s="3"/>
      <c r="E55" s="2"/>
      <c r="F55" s="5"/>
      <c r="G55" s="22"/>
      <c r="H55" s="6"/>
      <c r="I55" s="66"/>
      <c r="J55" s="9"/>
      <c r="K55" s="10"/>
      <c r="L55" s="11"/>
      <c r="M55" s="41"/>
      <c r="N55" s="72">
        <v>55</v>
      </c>
    </row>
    <row r="56" spans="1:15" ht="12" customHeight="1">
      <c r="A56" s="103"/>
      <c r="B56" s="104"/>
      <c r="C56" s="381"/>
      <c r="D56" s="399"/>
      <c r="E56" s="4"/>
      <c r="F56" s="1"/>
      <c r="G56" s="25"/>
      <c r="H56" s="30"/>
      <c r="I56" s="67"/>
      <c r="J56" s="12"/>
      <c r="K56" s="13"/>
      <c r="L56" s="14"/>
      <c r="M56" s="41"/>
      <c r="N56" s="72">
        <v>56</v>
      </c>
    </row>
    <row r="57" spans="1:15" ht="12" customHeight="1">
      <c r="A57" s="28"/>
      <c r="B57" s="2"/>
      <c r="C57" s="2"/>
      <c r="D57" s="3"/>
      <c r="E57" s="2"/>
      <c r="F57" s="5"/>
      <c r="G57" s="23"/>
      <c r="H57" s="6"/>
      <c r="I57" s="66"/>
      <c r="J57" s="9"/>
      <c r="K57" s="10"/>
      <c r="L57" s="11"/>
      <c r="M57" s="115"/>
      <c r="N57" s="72">
        <v>57</v>
      </c>
    </row>
    <row r="58" spans="1:15" ht="12" customHeight="1">
      <c r="A58" s="29"/>
      <c r="B58" s="4"/>
      <c r="C58" s="4"/>
      <c r="D58" s="1"/>
      <c r="E58" s="4"/>
      <c r="F58" s="1"/>
      <c r="G58" s="24"/>
      <c r="H58" s="30"/>
      <c r="I58" s="67"/>
      <c r="J58" s="12"/>
      <c r="K58" s="13">
        <f>INT(G58*J58)</f>
        <v>0</v>
      </c>
      <c r="L58" s="14"/>
      <c r="M58" s="117"/>
      <c r="N58" s="72">
        <v>58</v>
      </c>
    </row>
    <row r="59" spans="1:15" ht="12" customHeight="1">
      <c r="A59" s="28"/>
      <c r="B59" s="2"/>
      <c r="C59" s="2"/>
      <c r="D59" s="3"/>
      <c r="E59" s="2"/>
      <c r="F59" s="5"/>
      <c r="G59" s="23"/>
      <c r="H59" s="6"/>
      <c r="I59" s="66"/>
      <c r="J59" s="9"/>
      <c r="K59" s="10"/>
      <c r="L59" s="11"/>
      <c r="M59" s="42"/>
      <c r="N59" s="72">
        <v>59</v>
      </c>
    </row>
    <row r="60" spans="1:15" ht="12" customHeight="1">
      <c r="A60" s="29"/>
      <c r="B60" s="4"/>
      <c r="C60" s="4"/>
      <c r="D60" s="1"/>
      <c r="E60" s="4"/>
      <c r="F60" s="1"/>
      <c r="G60" s="25"/>
      <c r="H60" s="30"/>
      <c r="I60" s="67"/>
      <c r="J60" s="12"/>
      <c r="K60" s="13">
        <f>INT(G60*J60)</f>
        <v>0</v>
      </c>
      <c r="L60" s="14"/>
      <c r="M60" s="45"/>
      <c r="N60" s="72">
        <v>60</v>
      </c>
    </row>
    <row r="61" spans="1:15" ht="12" customHeight="1">
      <c r="A61" s="28"/>
      <c r="B61" s="2"/>
      <c r="C61" s="2"/>
      <c r="D61" s="3"/>
      <c r="E61" s="2"/>
      <c r="F61" s="5"/>
      <c r="G61" s="22"/>
      <c r="H61" s="6"/>
      <c r="I61" s="66"/>
      <c r="J61" s="9"/>
      <c r="K61" s="10"/>
      <c r="L61" s="11"/>
      <c r="M61" s="42"/>
      <c r="N61" s="72">
        <v>61</v>
      </c>
    </row>
    <row r="62" spans="1:15" ht="12" customHeight="1">
      <c r="A62" s="29"/>
      <c r="B62" s="4"/>
      <c r="C62" s="4"/>
      <c r="D62" s="1"/>
      <c r="E62" s="4"/>
      <c r="F62" s="1"/>
      <c r="G62" s="25"/>
      <c r="H62" s="30"/>
      <c r="I62" s="67"/>
      <c r="J62" s="12"/>
      <c r="K62" s="13"/>
      <c r="L62" s="14"/>
      <c r="M62" s="45"/>
      <c r="N62" s="72">
        <v>62</v>
      </c>
    </row>
    <row r="63" spans="1:15" ht="12" customHeight="1">
      <c r="A63" s="28"/>
      <c r="B63" s="2"/>
      <c r="C63" s="2"/>
      <c r="D63" s="3"/>
      <c r="E63" s="2"/>
      <c r="F63" s="5"/>
      <c r="G63" s="22"/>
      <c r="H63" s="6"/>
      <c r="I63" s="66"/>
      <c r="J63" s="9"/>
      <c r="K63" s="10"/>
      <c r="L63" s="11"/>
      <c r="M63" s="42"/>
      <c r="N63" s="72">
        <v>63</v>
      </c>
    </row>
    <row r="64" spans="1:15" ht="12" customHeight="1">
      <c r="A64" s="29"/>
      <c r="B64" s="4"/>
      <c r="C64" s="4"/>
      <c r="D64" s="1"/>
      <c r="E64" s="4"/>
      <c r="F64" s="1"/>
      <c r="G64" s="25"/>
      <c r="H64" s="30"/>
      <c r="I64" s="67"/>
      <c r="J64" s="12"/>
      <c r="K64" s="13"/>
      <c r="L64" s="14"/>
      <c r="M64" s="45"/>
      <c r="N64" s="72">
        <v>64</v>
      </c>
    </row>
    <row r="65" spans="1:16" ht="12" customHeight="1">
      <c r="A65" s="28"/>
      <c r="B65" s="2"/>
      <c r="C65" s="2"/>
      <c r="D65" s="3"/>
      <c r="E65" s="2"/>
      <c r="F65" s="2"/>
      <c r="G65" s="23"/>
      <c r="H65" s="6"/>
      <c r="I65" s="66"/>
      <c r="J65" s="9"/>
      <c r="K65" s="10"/>
      <c r="L65" s="11"/>
      <c r="M65" s="42"/>
      <c r="N65" s="72">
        <v>65</v>
      </c>
    </row>
    <row r="66" spans="1:16" ht="12" customHeight="1">
      <c r="A66" s="29"/>
      <c r="B66" s="4"/>
      <c r="C66" s="348" t="s">
        <v>8</v>
      </c>
      <c r="D66" s="32"/>
      <c r="E66" s="4"/>
      <c r="F66" s="4"/>
      <c r="G66" s="102"/>
      <c r="H66" s="30"/>
      <c r="I66" s="67"/>
      <c r="J66" s="12"/>
      <c r="K66" s="13">
        <f>SUM(K9:K65)</f>
        <v>0</v>
      </c>
      <c r="L66" s="14"/>
      <c r="M66" s="45"/>
      <c r="N66" s="72">
        <v>66</v>
      </c>
      <c r="O66" s="33"/>
      <c r="P66" s="5"/>
    </row>
    <row r="67" spans="1:16" ht="12" customHeight="1">
      <c r="A67" s="49"/>
      <c r="B67" s="5"/>
      <c r="C67" s="5"/>
      <c r="D67" s="50"/>
      <c r="E67" s="5"/>
      <c r="F67" s="5"/>
      <c r="G67" s="118"/>
      <c r="H67" s="40"/>
      <c r="I67" s="112"/>
      <c r="J67" s="113"/>
      <c r="K67" s="33"/>
      <c r="L67" s="53"/>
      <c r="M67" s="41"/>
      <c r="N67" s="72">
        <v>67</v>
      </c>
      <c r="O67" s="119"/>
      <c r="P67" s="5"/>
    </row>
    <row r="68" spans="1:16" ht="12" customHeight="1">
      <c r="A68" s="54"/>
      <c r="B68" s="55"/>
      <c r="C68" s="55"/>
      <c r="D68" s="56"/>
      <c r="E68" s="55"/>
      <c r="F68" s="55"/>
      <c r="G68" s="120"/>
      <c r="H68" s="58"/>
      <c r="I68" s="121"/>
      <c r="J68" s="122"/>
      <c r="K68" s="123"/>
      <c r="L68" s="61"/>
      <c r="M68" s="62"/>
      <c r="N68" s="72">
        <v>68</v>
      </c>
      <c r="O68" s="119"/>
      <c r="P68" s="5"/>
    </row>
    <row r="69" spans="1:16">
      <c r="N69" s="72"/>
    </row>
    <row r="70" spans="1:16">
      <c r="N70" s="72"/>
    </row>
  </sheetData>
  <mergeCells count="26">
    <mergeCell ref="C56:D56"/>
    <mergeCell ref="A3:M3"/>
    <mergeCell ref="C44:D44"/>
    <mergeCell ref="C46:D46"/>
    <mergeCell ref="C48:D48"/>
    <mergeCell ref="C50:D50"/>
    <mergeCell ref="C42:D42"/>
    <mergeCell ref="C10:D10"/>
    <mergeCell ref="C36:D36"/>
    <mergeCell ref="C38:D38"/>
    <mergeCell ref="C40:D40"/>
    <mergeCell ref="C12:D12"/>
    <mergeCell ref="C34:D34"/>
    <mergeCell ref="C16:D16"/>
    <mergeCell ref="C18:D18"/>
    <mergeCell ref="C14:D14"/>
    <mergeCell ref="P27:P28"/>
    <mergeCell ref="C28:D28"/>
    <mergeCell ref="C20:D20"/>
    <mergeCell ref="C22:D22"/>
    <mergeCell ref="C54:D54"/>
    <mergeCell ref="C30:D30"/>
    <mergeCell ref="C32:D32"/>
    <mergeCell ref="C52:D52"/>
    <mergeCell ref="C24:D24"/>
    <mergeCell ref="C26:D26"/>
  </mergeCells>
  <phoneticPr fontId="11"/>
  <printOptions horizontalCentered="1" verticalCentered="1"/>
  <pageMargins left="0.39370078740157483" right="0.39370078740157483" top="0.59055118110236227" bottom="0.47244094488188981" header="0" footer="0"/>
  <pageSetup paperSize="9" scale="98" fitToHeight="0" orientation="portrait" r:id="rId1"/>
  <headerFooter alignWithMargins="0"/>
  <rowBreaks count="15" manualBreakCount="15">
    <brk id="110" max="11" man="1"/>
    <brk id="176" max="11" man="1"/>
    <brk id="242" max="11" man="1"/>
    <brk id="308" max="11" man="1"/>
    <brk id="374" max="11" man="1"/>
    <brk id="440" max="11" man="1"/>
    <brk id="506" max="11" man="1"/>
    <brk id="572" max="11" man="1"/>
    <brk id="638" max="11" man="1"/>
    <brk id="704" max="11" man="1"/>
    <brk id="770" max="11" man="1"/>
    <brk id="836" max="11" man="1"/>
    <brk id="902" max="11" man="1"/>
    <brk id="968" max="11" man="1"/>
    <brk id="103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2"/>
  <sheetViews>
    <sheetView showGridLines="0" showZeros="0" view="pageBreakPreview" zoomScaleNormal="106" zoomScaleSheetLayoutView="100" workbookViewId="0">
      <selection activeCell="F45" sqref="F45:F46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5" customWidth="1"/>
    <col min="8" max="8" width="6.83203125" style="36" customWidth="1"/>
    <col min="9" max="9" width="9.83203125" style="37" customWidth="1"/>
    <col min="10" max="10" width="11.83203125" style="37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44" t="str">
        <f>+科目別!C1</f>
        <v>沖縄県立芸術大学屋根防水改修工事（管理棟、一般教育棟）</v>
      </c>
      <c r="J1" s="38"/>
      <c r="L1" s="39"/>
      <c r="M1" s="72">
        <v>1</v>
      </c>
    </row>
    <row r="2" spans="1:13" ht="9" customHeight="1">
      <c r="A2" s="73"/>
      <c r="B2" s="74"/>
      <c r="C2" s="74"/>
      <c r="D2" s="74"/>
      <c r="E2" s="74"/>
      <c r="F2" s="74"/>
      <c r="G2" s="75"/>
      <c r="H2" s="76"/>
      <c r="I2" s="77"/>
      <c r="J2" s="77"/>
      <c r="K2" s="74"/>
      <c r="L2" s="78"/>
      <c r="M2" s="72">
        <v>2</v>
      </c>
    </row>
    <row r="3" spans="1:13" ht="21" customHeight="1">
      <c r="A3" s="401" t="s">
        <v>15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5"/>
      <c r="M3" s="72">
        <v>3</v>
      </c>
    </row>
    <row r="4" spans="1:13" ht="9" customHeight="1">
      <c r="A4" s="79"/>
      <c r="B4" s="5"/>
      <c r="C4" s="5"/>
      <c r="D4" s="5"/>
      <c r="E4" s="5"/>
      <c r="F4" s="5"/>
      <c r="G4" s="80"/>
      <c r="H4" s="40"/>
      <c r="I4" s="33"/>
      <c r="J4" s="33"/>
      <c r="K4" s="5"/>
      <c r="L4" s="96"/>
      <c r="M4" s="72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2"/>
      <c r="M5" s="72">
        <v>5</v>
      </c>
    </row>
    <row r="6" spans="1:13" ht="12" customHeight="1">
      <c r="A6" s="345" t="s">
        <v>117</v>
      </c>
      <c r="B6" s="346" t="s">
        <v>16</v>
      </c>
      <c r="C6" s="82"/>
      <c r="D6" s="83"/>
      <c r="E6" s="346" t="s">
        <v>17</v>
      </c>
      <c r="F6" s="82"/>
      <c r="G6" s="347" t="s">
        <v>18</v>
      </c>
      <c r="H6" s="348" t="s">
        <v>19</v>
      </c>
      <c r="I6" s="349" t="s">
        <v>20</v>
      </c>
      <c r="J6" s="350" t="s">
        <v>21</v>
      </c>
      <c r="K6" s="351" t="s">
        <v>22</v>
      </c>
      <c r="L6" s="88"/>
      <c r="M6" s="72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2"/>
      <c r="M7" s="72">
        <v>7</v>
      </c>
    </row>
    <row r="8" spans="1:13" ht="12" customHeight="1">
      <c r="A8" s="341">
        <v>1</v>
      </c>
      <c r="B8" s="5"/>
      <c r="C8" s="5" t="s">
        <v>9</v>
      </c>
      <c r="D8" s="50"/>
      <c r="E8" s="5"/>
      <c r="F8" s="342"/>
      <c r="G8" s="51"/>
      <c r="H8" s="40"/>
      <c r="I8" s="113"/>
      <c r="J8" s="33">
        <f>INT(G8*I8)</f>
        <v>0</v>
      </c>
      <c r="K8" s="53"/>
      <c r="L8" s="41"/>
      <c r="M8" s="72">
        <v>8</v>
      </c>
    </row>
    <row r="9" spans="1:13" ht="12" customHeight="1">
      <c r="A9" s="28"/>
      <c r="B9" s="2"/>
      <c r="C9" s="2" t="s">
        <v>135</v>
      </c>
      <c r="D9" s="3"/>
      <c r="E9" s="2"/>
      <c r="F9" s="336" t="s">
        <v>27</v>
      </c>
      <c r="G9" s="20"/>
      <c r="H9" s="6"/>
      <c r="I9" s="9"/>
      <c r="J9" s="10"/>
      <c r="K9" s="11"/>
      <c r="L9" s="42"/>
      <c r="M9" s="72">
        <v>9</v>
      </c>
    </row>
    <row r="10" spans="1:13" ht="12" customHeight="1">
      <c r="A10" s="29"/>
      <c r="B10" s="4"/>
      <c r="C10" s="4" t="s">
        <v>134</v>
      </c>
      <c r="D10" s="1"/>
      <c r="E10" s="4"/>
      <c r="F10" s="335" t="s">
        <v>28</v>
      </c>
      <c r="G10" s="19">
        <f>[44]直接仮設工事!$G$11</f>
        <v>225</v>
      </c>
      <c r="H10" s="7" t="s">
        <v>30</v>
      </c>
      <c r="I10" s="12"/>
      <c r="J10" s="13">
        <f>INT(G10*I10)</f>
        <v>0</v>
      </c>
      <c r="K10" s="14"/>
      <c r="L10" s="45"/>
      <c r="M10" s="72">
        <v>10</v>
      </c>
    </row>
    <row r="11" spans="1:13" ht="12" customHeight="1">
      <c r="A11" s="49"/>
      <c r="B11" s="5"/>
      <c r="C11" s="2" t="s">
        <v>135</v>
      </c>
      <c r="D11" s="50"/>
      <c r="E11" s="5"/>
      <c r="F11" s="343" t="s">
        <v>27</v>
      </c>
      <c r="G11" s="51"/>
      <c r="H11" s="40"/>
      <c r="I11" s="113"/>
      <c r="J11" s="33"/>
      <c r="K11" s="53"/>
      <c r="L11" s="41"/>
      <c r="M11" s="72">
        <v>11</v>
      </c>
    </row>
    <row r="12" spans="1:13" ht="12" customHeight="1">
      <c r="A12" s="29"/>
      <c r="B12" s="4"/>
      <c r="C12" s="4" t="s">
        <v>134</v>
      </c>
      <c r="D12" s="1"/>
      <c r="E12" s="4"/>
      <c r="F12" s="335" t="s">
        <v>62</v>
      </c>
      <c r="G12" s="19">
        <f>[44]直接仮設工事!$G$15</f>
        <v>225</v>
      </c>
      <c r="H12" s="7" t="s">
        <v>30</v>
      </c>
      <c r="I12" s="12">
        <f>N11*N12</f>
        <v>0</v>
      </c>
      <c r="J12" s="13">
        <f>INT(G12*I12)</f>
        <v>0</v>
      </c>
      <c r="K12" s="14"/>
      <c r="L12" s="45"/>
      <c r="M12" s="72">
        <v>12</v>
      </c>
    </row>
    <row r="13" spans="1:13" ht="12" customHeight="1">
      <c r="A13" s="28"/>
      <c r="B13" s="2"/>
      <c r="C13" s="2" t="s">
        <v>135</v>
      </c>
      <c r="D13" s="3"/>
      <c r="E13" s="2"/>
      <c r="F13" s="336" t="s">
        <v>27</v>
      </c>
      <c r="G13" s="20"/>
      <c r="H13" s="6"/>
      <c r="I13" s="9"/>
      <c r="J13" s="10"/>
      <c r="K13" s="11"/>
      <c r="L13" s="42"/>
      <c r="M13" s="72">
        <v>13</v>
      </c>
    </row>
    <row r="14" spans="1:13" ht="12" customHeight="1">
      <c r="A14" s="29"/>
      <c r="B14" s="4"/>
      <c r="C14" s="4" t="s">
        <v>134</v>
      </c>
      <c r="D14" s="1"/>
      <c r="E14" s="4"/>
      <c r="F14" s="335" t="s">
        <v>63</v>
      </c>
      <c r="G14" s="19">
        <f>[44]直接仮設工事!$G$19</f>
        <v>225</v>
      </c>
      <c r="H14" s="7" t="s">
        <v>30</v>
      </c>
      <c r="I14" s="12"/>
      <c r="J14" s="13">
        <f>INT(G14*I14)</f>
        <v>0</v>
      </c>
      <c r="K14" s="14"/>
      <c r="L14" s="45"/>
      <c r="M14" s="72">
        <v>14</v>
      </c>
    </row>
    <row r="15" spans="1:13" ht="12" customHeight="1">
      <c r="A15" s="28"/>
      <c r="B15" s="2"/>
      <c r="C15" s="2" t="s">
        <v>136</v>
      </c>
      <c r="D15" s="3"/>
      <c r="E15" s="2"/>
      <c r="F15" s="336" t="s">
        <v>32</v>
      </c>
      <c r="G15" s="20"/>
      <c r="H15" s="6"/>
      <c r="I15" s="9"/>
      <c r="J15" s="10"/>
      <c r="K15" s="11"/>
      <c r="L15" s="42"/>
      <c r="M15" s="72">
        <v>15</v>
      </c>
    </row>
    <row r="16" spans="1:13" ht="12" customHeight="1">
      <c r="A16" s="29"/>
      <c r="B16" s="4"/>
      <c r="C16" s="4" t="s">
        <v>134</v>
      </c>
      <c r="D16" s="1"/>
      <c r="E16" s="4"/>
      <c r="F16" s="335" t="s">
        <v>29</v>
      </c>
      <c r="G16" s="21">
        <f>[44]直接仮設工事!$G$23</f>
        <v>58.6</v>
      </c>
      <c r="H16" s="30" t="s">
        <v>33</v>
      </c>
      <c r="I16" s="12"/>
      <c r="J16" s="13">
        <f>INT(G16*I16)</f>
        <v>0</v>
      </c>
      <c r="K16" s="14"/>
      <c r="L16" s="45"/>
      <c r="M16" s="72">
        <v>16</v>
      </c>
    </row>
    <row r="17" spans="1:13" ht="12" customHeight="1">
      <c r="A17" s="28"/>
      <c r="B17" s="2"/>
      <c r="C17" s="2" t="s">
        <v>136</v>
      </c>
      <c r="D17" s="3"/>
      <c r="E17" s="2"/>
      <c r="F17" s="336" t="s">
        <v>32</v>
      </c>
      <c r="G17" s="20"/>
      <c r="H17" s="6"/>
      <c r="I17" s="9"/>
      <c r="J17" s="10"/>
      <c r="K17" s="11"/>
      <c r="L17" s="42"/>
      <c r="M17" s="72">
        <v>17</v>
      </c>
    </row>
    <row r="18" spans="1:13" ht="12" customHeight="1">
      <c r="A18" s="29"/>
      <c r="B18" s="4"/>
      <c r="C18" s="4" t="s">
        <v>134</v>
      </c>
      <c r="D18" s="1"/>
      <c r="E18" s="4"/>
      <c r="F18" s="335" t="s">
        <v>64</v>
      </c>
      <c r="G18" s="21">
        <f>[44]直接仮設工事!$G$27</f>
        <v>58.6</v>
      </c>
      <c r="H18" s="30" t="s">
        <v>33</v>
      </c>
      <c r="I18" s="12">
        <f>N17*N18</f>
        <v>0</v>
      </c>
      <c r="J18" s="13">
        <f>INT(G18*I18)</f>
        <v>0</v>
      </c>
      <c r="K18" s="14"/>
      <c r="L18" s="45"/>
      <c r="M18" s="72">
        <v>18</v>
      </c>
    </row>
    <row r="19" spans="1:13" ht="12" customHeight="1">
      <c r="A19" s="28"/>
      <c r="B19" s="2"/>
      <c r="C19" s="2" t="s">
        <v>136</v>
      </c>
      <c r="D19" s="3"/>
      <c r="E19" s="2"/>
      <c r="F19" s="336" t="s">
        <v>32</v>
      </c>
      <c r="G19" s="20"/>
      <c r="H19" s="6"/>
      <c r="I19" s="9"/>
      <c r="J19" s="10"/>
      <c r="K19" s="11"/>
      <c r="L19" s="42"/>
      <c r="M19" s="72">
        <v>19</v>
      </c>
    </row>
    <row r="20" spans="1:13" ht="12" customHeight="1">
      <c r="A20" s="29"/>
      <c r="B20" s="4"/>
      <c r="C20" s="4" t="s">
        <v>134</v>
      </c>
      <c r="D20" s="1"/>
      <c r="E20" s="4"/>
      <c r="F20" s="335" t="s">
        <v>65</v>
      </c>
      <c r="G20" s="21">
        <f>[44]直接仮設工事!$G$31</f>
        <v>58.6</v>
      </c>
      <c r="H20" s="30" t="s">
        <v>33</v>
      </c>
      <c r="I20" s="12"/>
      <c r="J20" s="13">
        <f>INT(G20*I20)</f>
        <v>0</v>
      </c>
      <c r="K20" s="14"/>
      <c r="L20" s="45"/>
      <c r="M20" s="72">
        <v>20</v>
      </c>
    </row>
    <row r="21" spans="1:13" ht="12" customHeight="1">
      <c r="A21" s="28"/>
      <c r="B21" s="2"/>
      <c r="C21" s="2"/>
      <c r="D21" s="3"/>
      <c r="E21" s="2"/>
      <c r="F21" s="408" t="s">
        <v>112</v>
      </c>
      <c r="G21" s="20"/>
      <c r="H21" s="6"/>
      <c r="I21" s="9"/>
      <c r="J21" s="10"/>
      <c r="K21" s="11"/>
      <c r="L21" s="42"/>
      <c r="M21" s="72">
        <v>21</v>
      </c>
    </row>
    <row r="22" spans="1:13" ht="12" customHeight="1">
      <c r="A22" s="29"/>
      <c r="B22" s="4"/>
      <c r="C22" s="4" t="s">
        <v>83</v>
      </c>
      <c r="D22" s="1"/>
      <c r="E22" s="4"/>
      <c r="F22" s="409"/>
      <c r="G22" s="19">
        <f>[44]直接仮設工事!$G$57</f>
        <v>135</v>
      </c>
      <c r="H22" s="7" t="s">
        <v>30</v>
      </c>
      <c r="I22" s="12"/>
      <c r="J22" s="13">
        <f>INT(G22*I22)</f>
        <v>0</v>
      </c>
      <c r="K22" s="14"/>
      <c r="L22" s="45"/>
      <c r="M22" s="72">
        <v>22</v>
      </c>
    </row>
    <row r="23" spans="1:13" ht="12" customHeight="1">
      <c r="A23" s="28"/>
      <c r="B23" s="2"/>
      <c r="C23" s="2"/>
      <c r="D23" s="3"/>
      <c r="E23" s="2"/>
      <c r="F23" s="408" t="s">
        <v>113</v>
      </c>
      <c r="G23" s="20"/>
      <c r="H23" s="6"/>
      <c r="I23" s="9"/>
      <c r="J23" s="10"/>
      <c r="K23" s="11"/>
      <c r="L23" s="42"/>
      <c r="M23" s="72">
        <v>23</v>
      </c>
    </row>
    <row r="24" spans="1:13" ht="12" customHeight="1">
      <c r="A24" s="29"/>
      <c r="B24" s="4"/>
      <c r="C24" s="4" t="s">
        <v>83</v>
      </c>
      <c r="D24" s="1"/>
      <c r="E24" s="4"/>
      <c r="F24" s="409"/>
      <c r="G24" s="19">
        <f>[44]直接仮設工事!$G$61</f>
        <v>135</v>
      </c>
      <c r="H24" s="7" t="s">
        <v>30</v>
      </c>
      <c r="I24" s="12">
        <f>N23*N24</f>
        <v>0</v>
      </c>
      <c r="J24" s="13">
        <f>INT(G24*I24)</f>
        <v>0</v>
      </c>
      <c r="K24" s="14"/>
      <c r="L24" s="45"/>
      <c r="M24" s="72">
        <v>24</v>
      </c>
    </row>
    <row r="25" spans="1:13" ht="12" customHeight="1">
      <c r="A25" s="28"/>
      <c r="B25" s="2"/>
      <c r="C25" s="2"/>
      <c r="D25" s="3"/>
      <c r="E25" s="2"/>
      <c r="F25" s="408" t="s">
        <v>114</v>
      </c>
      <c r="G25" s="20"/>
      <c r="H25" s="6"/>
      <c r="I25" s="9"/>
      <c r="J25" s="10"/>
      <c r="K25" s="11"/>
      <c r="L25" s="42"/>
      <c r="M25" s="72">
        <v>25</v>
      </c>
    </row>
    <row r="26" spans="1:13" ht="12" customHeight="1">
      <c r="A26" s="29"/>
      <c r="B26" s="4"/>
      <c r="C26" s="4" t="s">
        <v>85</v>
      </c>
      <c r="D26" s="1"/>
      <c r="E26" s="4"/>
      <c r="F26" s="409"/>
      <c r="G26" s="201">
        <f>[44]直接仮設工事!$G$65</f>
        <v>135</v>
      </c>
      <c r="H26" s="7" t="s">
        <v>30</v>
      </c>
      <c r="I26" s="12"/>
      <c r="J26" s="13">
        <f>INT(G26*I26)</f>
        <v>0</v>
      </c>
      <c r="K26" s="14"/>
      <c r="L26" s="45"/>
      <c r="M26" s="72">
        <v>26</v>
      </c>
    </row>
    <row r="27" spans="1:13" ht="12" customHeight="1">
      <c r="A27" s="28"/>
      <c r="B27" s="2"/>
      <c r="C27" s="2"/>
      <c r="D27" s="3"/>
      <c r="E27" s="2"/>
      <c r="F27" s="336" t="s">
        <v>86</v>
      </c>
      <c r="G27" s="20"/>
      <c r="H27" s="6"/>
      <c r="I27" s="9"/>
      <c r="J27" s="10"/>
      <c r="K27" s="11"/>
      <c r="L27" s="42"/>
      <c r="M27" s="72">
        <v>27</v>
      </c>
    </row>
    <row r="28" spans="1:13" ht="12" customHeight="1">
      <c r="A28" s="29"/>
      <c r="B28" s="4"/>
      <c r="C28" s="4" t="s">
        <v>84</v>
      </c>
      <c r="D28" s="1"/>
      <c r="E28" s="4"/>
      <c r="F28" s="335" t="s">
        <v>29</v>
      </c>
      <c r="G28" s="168">
        <f>[44]直接仮設工事!$G$69</f>
        <v>75</v>
      </c>
      <c r="H28" s="30" t="s">
        <v>33</v>
      </c>
      <c r="I28" s="12"/>
      <c r="J28" s="13">
        <f>INT(G28*I28)</f>
        <v>0</v>
      </c>
      <c r="K28" s="14"/>
      <c r="L28" s="45"/>
      <c r="M28" s="72">
        <v>28</v>
      </c>
    </row>
    <row r="29" spans="1:13" ht="12" customHeight="1">
      <c r="A29" s="28"/>
      <c r="B29" s="2"/>
      <c r="C29" s="2"/>
      <c r="D29" s="3"/>
      <c r="E29" s="2"/>
      <c r="F29" s="336" t="s">
        <v>86</v>
      </c>
      <c r="G29" s="20"/>
      <c r="H29" s="6"/>
      <c r="I29" s="9"/>
      <c r="J29" s="10"/>
      <c r="K29" s="11"/>
      <c r="L29" s="42"/>
      <c r="M29" s="72">
        <v>29</v>
      </c>
    </row>
    <row r="30" spans="1:13" ht="12" customHeight="1">
      <c r="A30" s="29"/>
      <c r="B30" s="4"/>
      <c r="C30" s="4" t="s">
        <v>84</v>
      </c>
      <c r="D30" s="1"/>
      <c r="E30" s="4"/>
      <c r="F30" s="335" t="s">
        <v>64</v>
      </c>
      <c r="G30" s="339">
        <f>[44]直接仮設工事!$G$73</f>
        <v>75</v>
      </c>
      <c r="H30" s="30" t="s">
        <v>33</v>
      </c>
      <c r="I30" s="12">
        <f>N29*N30</f>
        <v>0</v>
      </c>
      <c r="J30" s="13">
        <f>INT(G30*I30)</f>
        <v>0</v>
      </c>
      <c r="K30" s="14"/>
      <c r="L30" s="45"/>
      <c r="M30" s="72">
        <v>30</v>
      </c>
    </row>
    <row r="31" spans="1:13" ht="12" customHeight="1">
      <c r="A31" s="28"/>
      <c r="B31" s="2"/>
      <c r="C31" s="2"/>
      <c r="D31" s="3"/>
      <c r="E31" s="2"/>
      <c r="F31" s="336" t="s">
        <v>86</v>
      </c>
      <c r="G31" s="20"/>
      <c r="H31" s="6"/>
      <c r="I31" s="9"/>
      <c r="J31" s="10"/>
      <c r="K31" s="11"/>
      <c r="L31" s="42"/>
      <c r="M31" s="72">
        <v>31</v>
      </c>
    </row>
    <row r="32" spans="1:13" ht="12" customHeight="1">
      <c r="A32" s="29"/>
      <c r="B32" s="4"/>
      <c r="C32" s="4" t="s">
        <v>84</v>
      </c>
      <c r="D32" s="1"/>
      <c r="E32" s="4"/>
      <c r="F32" s="335" t="s">
        <v>65</v>
      </c>
      <c r="G32" s="168">
        <f>[44]直接仮設工事!$G$77</f>
        <v>75</v>
      </c>
      <c r="H32" s="30" t="s">
        <v>33</v>
      </c>
      <c r="I32" s="12"/>
      <c r="J32" s="13">
        <f>INT(G32*I32)</f>
        <v>0</v>
      </c>
      <c r="K32" s="14"/>
      <c r="L32" s="45"/>
      <c r="M32" s="72">
        <v>32</v>
      </c>
    </row>
    <row r="33" spans="1:13" ht="12" customHeight="1">
      <c r="A33" s="28"/>
      <c r="B33" s="2"/>
      <c r="C33" s="2"/>
      <c r="D33" s="3"/>
      <c r="E33" s="2"/>
      <c r="F33" s="408" t="s">
        <v>112</v>
      </c>
      <c r="G33" s="20"/>
      <c r="H33" s="6"/>
      <c r="I33" s="9"/>
      <c r="J33" s="10"/>
      <c r="K33" s="11"/>
      <c r="L33" s="42"/>
      <c r="M33" s="72">
        <v>33</v>
      </c>
    </row>
    <row r="34" spans="1:13" ht="12" customHeight="1">
      <c r="A34" s="29"/>
      <c r="B34" s="4"/>
      <c r="C34" s="4" t="s">
        <v>87</v>
      </c>
      <c r="D34" s="1"/>
      <c r="E34" s="4"/>
      <c r="F34" s="409"/>
      <c r="G34" s="21">
        <f>[44]直接仮設工事!$G$81</f>
        <v>58.9</v>
      </c>
      <c r="H34" s="7" t="s">
        <v>30</v>
      </c>
      <c r="I34" s="12"/>
      <c r="J34" s="13">
        <f t="shared" ref="J34" si="0">INT(G34*I34)</f>
        <v>0</v>
      </c>
      <c r="K34" s="14"/>
      <c r="L34" s="45"/>
      <c r="M34" s="72">
        <v>34</v>
      </c>
    </row>
    <row r="35" spans="1:13" ht="12" customHeight="1">
      <c r="A35" s="28"/>
      <c r="B35" s="2"/>
      <c r="C35" s="2"/>
      <c r="D35" s="3"/>
      <c r="E35" s="2"/>
      <c r="F35" s="408" t="s">
        <v>115</v>
      </c>
      <c r="G35" s="20"/>
      <c r="H35" s="6"/>
      <c r="I35" s="9"/>
      <c r="J35" s="10"/>
      <c r="K35" s="11"/>
      <c r="L35" s="42"/>
      <c r="M35" s="72">
        <v>35</v>
      </c>
    </row>
    <row r="36" spans="1:13" ht="12" customHeight="1">
      <c r="A36" s="29"/>
      <c r="B36" s="4"/>
      <c r="C36" s="4" t="s">
        <v>87</v>
      </c>
      <c r="D36" s="1"/>
      <c r="E36" s="4"/>
      <c r="F36" s="409"/>
      <c r="G36" s="168">
        <f>[44]直接仮設工事!$G$85</f>
        <v>58.9</v>
      </c>
      <c r="H36" s="7" t="s">
        <v>30</v>
      </c>
      <c r="I36" s="12">
        <f>N35*N36</f>
        <v>0</v>
      </c>
      <c r="J36" s="13">
        <f>INT(G36*I36)</f>
        <v>0</v>
      </c>
      <c r="K36" s="14"/>
      <c r="L36" s="45"/>
      <c r="M36" s="72">
        <v>36</v>
      </c>
    </row>
    <row r="37" spans="1:13" ht="12" customHeight="1">
      <c r="A37" s="28"/>
      <c r="B37" s="2"/>
      <c r="C37" s="2"/>
      <c r="D37" s="3"/>
      <c r="E37" s="2"/>
      <c r="F37" s="408" t="s">
        <v>114</v>
      </c>
      <c r="G37" s="20"/>
      <c r="H37" s="6"/>
      <c r="I37" s="9"/>
      <c r="J37" s="10"/>
      <c r="K37" s="11"/>
      <c r="L37" s="42"/>
      <c r="M37" s="72">
        <v>37</v>
      </c>
    </row>
    <row r="38" spans="1:13" ht="12" customHeight="1">
      <c r="A38" s="29"/>
      <c r="B38" s="4"/>
      <c r="C38" s="4" t="s">
        <v>87</v>
      </c>
      <c r="D38" s="1"/>
      <c r="E38" s="4"/>
      <c r="F38" s="409"/>
      <c r="G38" s="21">
        <f>[44]直接仮設工事!$G$89</f>
        <v>58.9</v>
      </c>
      <c r="H38" s="7" t="s">
        <v>30</v>
      </c>
      <c r="I38" s="12"/>
      <c r="J38" s="13">
        <f>INT(G38*I38)</f>
        <v>0</v>
      </c>
      <c r="K38" s="14"/>
      <c r="L38" s="45"/>
      <c r="M38" s="72">
        <v>38</v>
      </c>
    </row>
    <row r="39" spans="1:13" ht="12" customHeight="1">
      <c r="A39" s="28"/>
      <c r="B39" s="2"/>
      <c r="C39" s="2" t="s">
        <v>120</v>
      </c>
      <c r="D39" s="3"/>
      <c r="E39" s="2"/>
      <c r="F39" s="408" t="s">
        <v>89</v>
      </c>
      <c r="G39" s="20"/>
      <c r="H39" s="6"/>
      <c r="I39" s="9"/>
      <c r="J39" s="10"/>
      <c r="K39" s="11"/>
      <c r="L39" s="42"/>
      <c r="M39" s="72">
        <v>39</v>
      </c>
    </row>
    <row r="40" spans="1:13" ht="12" customHeight="1">
      <c r="A40" s="29"/>
      <c r="B40" s="4"/>
      <c r="C40" s="406" t="s">
        <v>121</v>
      </c>
      <c r="D40" s="413"/>
      <c r="E40" s="4"/>
      <c r="F40" s="410"/>
      <c r="G40" s="21">
        <f>[44]直接仮設工事!$G$103</f>
        <v>60.7</v>
      </c>
      <c r="H40" s="7" t="s">
        <v>30</v>
      </c>
      <c r="I40" s="12"/>
      <c r="J40" s="13">
        <f>INT(G40*I40)</f>
        <v>0</v>
      </c>
      <c r="K40" s="14"/>
      <c r="L40" s="45"/>
      <c r="M40" s="72">
        <v>40</v>
      </c>
    </row>
    <row r="41" spans="1:13" ht="12" customHeight="1">
      <c r="A41" s="28"/>
      <c r="B41" s="2"/>
      <c r="C41" s="2" t="s">
        <v>120</v>
      </c>
      <c r="D41" s="3"/>
      <c r="E41" s="2"/>
      <c r="F41" s="408" t="s">
        <v>88</v>
      </c>
      <c r="G41" s="20"/>
      <c r="H41" s="6"/>
      <c r="I41" s="9"/>
      <c r="J41" s="10"/>
      <c r="K41" s="11"/>
      <c r="L41" s="42"/>
      <c r="M41" s="72">
        <v>41</v>
      </c>
    </row>
    <row r="42" spans="1:13" ht="12" customHeight="1">
      <c r="A42" s="29"/>
      <c r="B42" s="4"/>
      <c r="C42" s="406" t="s">
        <v>121</v>
      </c>
      <c r="D42" s="413"/>
      <c r="E42" s="4"/>
      <c r="F42" s="409"/>
      <c r="G42" s="21">
        <f>[44]直接仮設工事!$G$107</f>
        <v>60.7</v>
      </c>
      <c r="H42" s="7" t="s">
        <v>30</v>
      </c>
      <c r="I42" s="12">
        <f>N41*N42</f>
        <v>0</v>
      </c>
      <c r="J42" s="13">
        <f>INT(G42*I42)</f>
        <v>0</v>
      </c>
      <c r="K42" s="14"/>
      <c r="L42" s="45"/>
      <c r="M42" s="72">
        <v>42</v>
      </c>
    </row>
    <row r="43" spans="1:13" ht="12" customHeight="1">
      <c r="A43" s="28"/>
      <c r="B43" s="2"/>
      <c r="C43" s="2" t="s">
        <v>120</v>
      </c>
      <c r="D43" s="3"/>
      <c r="E43" s="2"/>
      <c r="F43" s="411" t="s">
        <v>90</v>
      </c>
      <c r="G43" s="20"/>
      <c r="H43" s="6"/>
      <c r="I43" s="9"/>
      <c r="J43" s="10"/>
      <c r="K43" s="11"/>
      <c r="L43" s="42"/>
      <c r="M43" s="72">
        <v>43</v>
      </c>
    </row>
    <row r="44" spans="1:13" ht="12" customHeight="1">
      <c r="A44" s="29"/>
      <c r="B44" s="4"/>
      <c r="C44" s="406" t="s">
        <v>121</v>
      </c>
      <c r="D44" s="413"/>
      <c r="E44" s="4"/>
      <c r="F44" s="412"/>
      <c r="G44" s="19">
        <f>[44]直接仮設工事!$G$111</f>
        <v>60.7</v>
      </c>
      <c r="H44" s="7" t="s">
        <v>30</v>
      </c>
      <c r="I44" s="12"/>
      <c r="J44" s="13">
        <f>INT(G44*I44)</f>
        <v>0</v>
      </c>
      <c r="K44" s="14"/>
      <c r="L44" s="45"/>
      <c r="M44" s="72">
        <v>44</v>
      </c>
    </row>
    <row r="45" spans="1:13" ht="12" customHeight="1">
      <c r="A45" s="28"/>
      <c r="B45" s="414"/>
      <c r="C45" s="415"/>
      <c r="D45" s="416"/>
      <c r="E45" s="2"/>
      <c r="F45" s="417" t="s">
        <v>96</v>
      </c>
      <c r="G45" s="20"/>
      <c r="H45" s="6"/>
      <c r="I45" s="9"/>
      <c r="J45" s="10"/>
      <c r="K45" s="11"/>
      <c r="L45" s="42"/>
      <c r="M45" s="72">
        <v>45</v>
      </c>
    </row>
    <row r="46" spans="1:13" ht="12" customHeight="1">
      <c r="A46" s="29"/>
      <c r="B46" s="4"/>
      <c r="C46" s="406" t="s">
        <v>91</v>
      </c>
      <c r="D46" s="407"/>
      <c r="E46" s="4"/>
      <c r="F46" s="418"/>
      <c r="G46" s="170">
        <f>[44]直接仮設工事!$G$35</f>
        <v>149</v>
      </c>
      <c r="H46" s="7" t="s">
        <v>30</v>
      </c>
      <c r="I46" s="12"/>
      <c r="J46" s="13">
        <f>INT(G46*I46)</f>
        <v>0</v>
      </c>
      <c r="K46" s="14"/>
      <c r="L46" s="45"/>
      <c r="M46" s="72">
        <v>46</v>
      </c>
    </row>
    <row r="47" spans="1:13" ht="12" customHeight="1">
      <c r="A47" s="28"/>
      <c r="B47" s="2"/>
      <c r="C47" s="2"/>
      <c r="D47" s="3"/>
      <c r="E47" s="2"/>
      <c r="F47" s="419" t="s">
        <v>92</v>
      </c>
      <c r="G47" s="20"/>
      <c r="H47" s="6"/>
      <c r="I47" s="9"/>
      <c r="J47" s="10"/>
      <c r="K47" s="11"/>
      <c r="L47" s="42"/>
      <c r="M47" s="72">
        <v>47</v>
      </c>
    </row>
    <row r="48" spans="1:13" ht="12" customHeight="1">
      <c r="A48" s="29"/>
      <c r="B48" s="4"/>
      <c r="C48" s="406" t="s">
        <v>91</v>
      </c>
      <c r="D48" s="407"/>
      <c r="E48" s="4"/>
      <c r="F48" s="410"/>
      <c r="G48" s="170">
        <f>[44]直接仮設工事!$G$39</f>
        <v>149</v>
      </c>
      <c r="H48" s="7" t="s">
        <v>30</v>
      </c>
      <c r="I48" s="12">
        <f>N47*N48</f>
        <v>0</v>
      </c>
      <c r="J48" s="13">
        <f>INT(G48*I48)</f>
        <v>0</v>
      </c>
      <c r="K48" s="14"/>
      <c r="L48" s="45"/>
      <c r="M48" s="72">
        <v>48</v>
      </c>
    </row>
    <row r="49" spans="1:13" ht="12" customHeight="1">
      <c r="A49" s="28"/>
      <c r="B49" s="2"/>
      <c r="C49" s="2"/>
      <c r="D49" s="3"/>
      <c r="E49" s="2"/>
      <c r="F49" s="408" t="s">
        <v>93</v>
      </c>
      <c r="G49" s="20"/>
      <c r="H49" s="6"/>
      <c r="I49" s="9"/>
      <c r="J49" s="10"/>
      <c r="K49" s="11"/>
      <c r="L49" s="42"/>
      <c r="M49" s="72">
        <v>49</v>
      </c>
    </row>
    <row r="50" spans="1:13" ht="12" customHeight="1">
      <c r="A50" s="29"/>
      <c r="B50" s="4"/>
      <c r="C50" s="406" t="s">
        <v>91</v>
      </c>
      <c r="D50" s="407"/>
      <c r="E50" s="4"/>
      <c r="F50" s="409"/>
      <c r="G50" s="201">
        <f>[44]直接仮設工事!$G$43</f>
        <v>149</v>
      </c>
      <c r="H50" s="7" t="s">
        <v>30</v>
      </c>
      <c r="I50" s="12"/>
      <c r="J50" s="13">
        <f>INT(G50*I50)</f>
        <v>0</v>
      </c>
      <c r="K50" s="14"/>
      <c r="L50" s="45"/>
      <c r="M50" s="72">
        <v>50</v>
      </c>
    </row>
    <row r="51" spans="1:13" ht="12" customHeight="1">
      <c r="A51" s="28"/>
      <c r="B51" s="2"/>
      <c r="C51" s="2" t="s">
        <v>95</v>
      </c>
      <c r="D51" s="3"/>
      <c r="E51" s="2"/>
      <c r="F51" s="420" t="s">
        <v>124</v>
      </c>
      <c r="G51" s="20"/>
      <c r="H51" s="6"/>
      <c r="I51" s="9"/>
      <c r="J51" s="10"/>
      <c r="K51" s="11"/>
      <c r="L51" s="42"/>
      <c r="M51" s="72">
        <v>51</v>
      </c>
    </row>
    <row r="52" spans="1:13" ht="12" customHeight="1">
      <c r="A52" s="29"/>
      <c r="B52" s="4"/>
      <c r="C52" s="426" t="s">
        <v>125</v>
      </c>
      <c r="D52" s="427"/>
      <c r="E52" s="4"/>
      <c r="F52" s="421"/>
      <c r="G52" s="170">
        <f>[44]直接仮設工事!$G$115</f>
        <v>225</v>
      </c>
      <c r="H52" s="7" t="s">
        <v>30</v>
      </c>
      <c r="I52" s="12"/>
      <c r="J52" s="13">
        <f>INT(G52*I52)</f>
        <v>0</v>
      </c>
      <c r="K52" s="14"/>
      <c r="L52" s="45"/>
      <c r="M52" s="72">
        <v>52</v>
      </c>
    </row>
    <row r="53" spans="1:13" ht="12" customHeight="1">
      <c r="A53" s="28"/>
      <c r="B53" s="2"/>
      <c r="C53" s="2" t="s">
        <v>94</v>
      </c>
      <c r="D53" s="3"/>
      <c r="E53" s="2"/>
      <c r="F53" s="417" t="s">
        <v>97</v>
      </c>
      <c r="G53" s="20"/>
      <c r="H53" s="6"/>
      <c r="I53" s="9"/>
      <c r="J53" s="10"/>
      <c r="K53" s="11"/>
      <c r="L53" s="42"/>
      <c r="M53" s="72">
        <v>53</v>
      </c>
    </row>
    <row r="54" spans="1:13" ht="12" customHeight="1">
      <c r="A54" s="29"/>
      <c r="B54" s="4"/>
      <c r="C54" s="406" t="s">
        <v>101</v>
      </c>
      <c r="D54" s="407"/>
      <c r="E54" s="4"/>
      <c r="F54" s="418"/>
      <c r="G54" s="21">
        <f>[44]直接仮設工事!$G$119</f>
        <v>58.6</v>
      </c>
      <c r="H54" s="30" t="s">
        <v>33</v>
      </c>
      <c r="I54" s="12"/>
      <c r="J54" s="13">
        <f>INT(G54*I54)</f>
        <v>0</v>
      </c>
      <c r="K54" s="14"/>
      <c r="L54" s="45"/>
      <c r="M54" s="72">
        <v>54</v>
      </c>
    </row>
    <row r="55" spans="1:13" ht="12" customHeight="1">
      <c r="A55" s="28"/>
      <c r="B55" s="2"/>
      <c r="C55" s="2" t="s">
        <v>94</v>
      </c>
      <c r="D55" s="3"/>
      <c r="E55" s="2"/>
      <c r="F55" s="5"/>
      <c r="G55" s="20"/>
      <c r="H55" s="6"/>
      <c r="I55" s="9"/>
      <c r="J55" s="10"/>
      <c r="K55" s="11"/>
      <c r="L55" s="42"/>
      <c r="M55" s="72">
        <v>55</v>
      </c>
    </row>
    <row r="56" spans="1:13" ht="12" customHeight="1">
      <c r="A56" s="29"/>
      <c r="B56" s="4"/>
      <c r="C56" s="406" t="s">
        <v>102</v>
      </c>
      <c r="D56" s="407"/>
      <c r="E56" s="4"/>
      <c r="F56" s="1"/>
      <c r="G56" s="21">
        <f>[44]直接仮設工事!$G$127</f>
        <v>135</v>
      </c>
      <c r="H56" s="7" t="s">
        <v>30</v>
      </c>
      <c r="I56" s="12"/>
      <c r="J56" s="13">
        <f>INT(G56*I56)</f>
        <v>0</v>
      </c>
      <c r="K56" s="14"/>
      <c r="L56" s="45"/>
      <c r="M56" s="72">
        <v>56</v>
      </c>
    </row>
    <row r="57" spans="1:13" ht="12" customHeight="1">
      <c r="A57" s="28"/>
      <c r="B57" s="2"/>
      <c r="C57" s="2" t="s">
        <v>94</v>
      </c>
      <c r="D57" s="3"/>
      <c r="E57" s="2"/>
      <c r="F57" s="26"/>
      <c r="G57" s="20"/>
      <c r="H57" s="6"/>
      <c r="I57" s="9"/>
      <c r="J57" s="10"/>
      <c r="K57" s="11"/>
      <c r="L57" s="42"/>
      <c r="M57" s="72">
        <v>57</v>
      </c>
    </row>
    <row r="58" spans="1:13" ht="12" customHeight="1">
      <c r="A58" s="29"/>
      <c r="B58" s="4"/>
      <c r="C58" s="406" t="s">
        <v>101</v>
      </c>
      <c r="D58" s="422"/>
      <c r="E58" s="4"/>
      <c r="F58" s="161" t="s">
        <v>98</v>
      </c>
      <c r="G58" s="338">
        <f>[44]直接仮設工事!$G$131</f>
        <v>75</v>
      </c>
      <c r="H58" s="30" t="s">
        <v>33</v>
      </c>
      <c r="I58" s="12"/>
      <c r="J58" s="13">
        <f>INT(G58*I58)</f>
        <v>0</v>
      </c>
      <c r="K58" s="14"/>
      <c r="L58" s="45"/>
      <c r="M58" s="72">
        <v>58</v>
      </c>
    </row>
    <row r="59" spans="1:13" ht="12" customHeight="1">
      <c r="A59" s="28"/>
      <c r="B59" s="2"/>
      <c r="C59" s="2" t="s">
        <v>94</v>
      </c>
      <c r="D59" s="3"/>
      <c r="E59" s="2"/>
      <c r="F59" s="2"/>
      <c r="G59" s="20"/>
      <c r="H59" s="6"/>
      <c r="I59" s="9"/>
      <c r="J59" s="10"/>
      <c r="K59" s="11"/>
      <c r="L59" s="42"/>
      <c r="M59" s="72">
        <v>59</v>
      </c>
    </row>
    <row r="60" spans="1:13" ht="12" customHeight="1">
      <c r="A60" s="29"/>
      <c r="B60" s="4"/>
      <c r="C60" s="4" t="s">
        <v>100</v>
      </c>
      <c r="D60" s="1"/>
      <c r="E60" s="4"/>
      <c r="F60" s="4"/>
      <c r="G60" s="21">
        <f>[44]直接仮設工事!$G$135</f>
        <v>58.9</v>
      </c>
      <c r="H60" s="7" t="s">
        <v>30</v>
      </c>
      <c r="I60" s="12"/>
      <c r="J60" s="13">
        <f>INT(G60*I60)</f>
        <v>0</v>
      </c>
      <c r="K60" s="14"/>
      <c r="L60" s="45"/>
      <c r="M60" s="72">
        <v>60</v>
      </c>
    </row>
    <row r="61" spans="1:13" ht="12" customHeight="1">
      <c r="A61" s="49"/>
      <c r="B61" s="5"/>
      <c r="C61" s="424" t="s">
        <v>123</v>
      </c>
      <c r="D61" s="425"/>
      <c r="E61" s="5"/>
      <c r="F61" s="5"/>
      <c r="G61" s="51"/>
      <c r="H61" s="40"/>
      <c r="I61" s="113"/>
      <c r="J61" s="33"/>
      <c r="K61" s="53"/>
      <c r="L61" s="41"/>
      <c r="M61" s="72">
        <v>61</v>
      </c>
    </row>
    <row r="62" spans="1:13" ht="12" customHeight="1">
      <c r="A62" s="49"/>
      <c r="B62" s="5"/>
      <c r="C62" s="406" t="s">
        <v>122</v>
      </c>
      <c r="D62" s="423"/>
      <c r="E62" s="5"/>
      <c r="F62" s="5" t="s">
        <v>116</v>
      </c>
      <c r="G62" s="51">
        <f>[44]直接仮設工事!$G$149</f>
        <v>60.7</v>
      </c>
      <c r="H62" s="7" t="s">
        <v>30</v>
      </c>
      <c r="I62" s="113"/>
      <c r="J62" s="33">
        <f>INT(G62*I62)</f>
        <v>0</v>
      </c>
      <c r="K62" s="14"/>
      <c r="L62" s="41"/>
      <c r="M62" s="72">
        <v>62</v>
      </c>
    </row>
    <row r="63" spans="1:13" ht="12" customHeight="1">
      <c r="A63" s="28"/>
      <c r="B63" s="2"/>
      <c r="C63" s="2" t="s">
        <v>94</v>
      </c>
      <c r="D63" s="3"/>
      <c r="E63" s="2"/>
      <c r="F63" s="2"/>
      <c r="G63" s="20"/>
      <c r="H63" s="6"/>
      <c r="I63" s="9"/>
      <c r="J63" s="10"/>
      <c r="K63" s="11"/>
      <c r="L63" s="42"/>
      <c r="M63" s="72">
        <v>63</v>
      </c>
    </row>
    <row r="64" spans="1:13" ht="12" customHeight="1">
      <c r="A64" s="29"/>
      <c r="B64" s="4"/>
      <c r="C64" s="406" t="s">
        <v>99</v>
      </c>
      <c r="D64" s="407"/>
      <c r="E64" s="4"/>
      <c r="F64" s="4"/>
      <c r="G64" s="21">
        <f>[44]直接仮設工事!$G$123</f>
        <v>149</v>
      </c>
      <c r="H64" s="7" t="s">
        <v>30</v>
      </c>
      <c r="I64" s="12"/>
      <c r="J64" s="13">
        <f>INT(G64*I64)</f>
        <v>0</v>
      </c>
      <c r="K64" s="14"/>
      <c r="L64" s="45"/>
      <c r="M64" s="72">
        <v>64</v>
      </c>
    </row>
    <row r="65" spans="1:13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2"/>
      <c r="M65" s="72">
        <v>65</v>
      </c>
    </row>
    <row r="66" spans="1:13" ht="12">
      <c r="A66" s="29"/>
      <c r="B66" s="4"/>
      <c r="C66" s="348" t="s">
        <v>23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5"/>
      <c r="M66" s="72">
        <v>66</v>
      </c>
    </row>
    <row r="67" spans="1:13">
      <c r="A67" s="49"/>
      <c r="B67" s="5"/>
      <c r="C67" s="5"/>
      <c r="D67" s="50"/>
      <c r="E67" s="5"/>
      <c r="F67" s="5"/>
      <c r="G67" s="51"/>
      <c r="H67" s="40"/>
      <c r="I67" s="18"/>
      <c r="J67" s="52"/>
      <c r="K67" s="53"/>
      <c r="L67" s="41"/>
      <c r="M67" s="72">
        <v>67</v>
      </c>
    </row>
    <row r="68" spans="1:13">
      <c r="A68" s="54"/>
      <c r="B68" s="55"/>
      <c r="C68" s="55"/>
      <c r="D68" s="56"/>
      <c r="E68" s="55"/>
      <c r="F68" s="55"/>
      <c r="G68" s="57"/>
      <c r="H68" s="58"/>
      <c r="I68" s="59" t="s">
        <v>25</v>
      </c>
      <c r="J68" s="60">
        <f>ROUND(J66,0)</f>
        <v>0</v>
      </c>
      <c r="K68" s="61"/>
      <c r="L68" s="62"/>
      <c r="M68" s="72">
        <v>68</v>
      </c>
    </row>
    <row r="69" spans="1:13">
      <c r="M69" s="72"/>
    </row>
    <row r="70" spans="1:13">
      <c r="M70" s="72"/>
    </row>
    <row r="71" spans="1:13">
      <c r="M71" s="72"/>
    </row>
    <row r="72" spans="1:13">
      <c r="M72" s="72"/>
    </row>
  </sheetData>
  <mergeCells count="29">
    <mergeCell ref="C64:D64"/>
    <mergeCell ref="F51:F52"/>
    <mergeCell ref="F53:F54"/>
    <mergeCell ref="C56:D56"/>
    <mergeCell ref="C58:D58"/>
    <mergeCell ref="C62:D62"/>
    <mergeCell ref="C61:D61"/>
    <mergeCell ref="C52:D52"/>
    <mergeCell ref="B45:D45"/>
    <mergeCell ref="F45:F46"/>
    <mergeCell ref="C44:D44"/>
    <mergeCell ref="F47:F48"/>
    <mergeCell ref="F49:F50"/>
    <mergeCell ref="A3:L3"/>
    <mergeCell ref="C46:D46"/>
    <mergeCell ref="C48:D48"/>
    <mergeCell ref="C50:D50"/>
    <mergeCell ref="C54:D54"/>
    <mergeCell ref="F21:F22"/>
    <mergeCell ref="F23:F24"/>
    <mergeCell ref="F25:F26"/>
    <mergeCell ref="F33:F34"/>
    <mergeCell ref="F35:F36"/>
    <mergeCell ref="F37:F38"/>
    <mergeCell ref="F39:F40"/>
    <mergeCell ref="F41:F42"/>
    <mergeCell ref="F43:F44"/>
    <mergeCell ref="C40:D40"/>
    <mergeCell ref="C42:D42"/>
  </mergeCells>
  <phoneticPr fontId="11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0"/>
  <sheetViews>
    <sheetView showGridLines="0" showZeros="0" view="pageBreakPreview" zoomScaleNormal="100" zoomScaleSheetLayoutView="100" workbookViewId="0">
      <selection activeCell="I14" sqref="I14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5" customWidth="1"/>
    <col min="8" max="8" width="6.83203125" style="36" customWidth="1"/>
    <col min="9" max="9" width="9.83203125" style="37" customWidth="1"/>
    <col min="10" max="10" width="11.83203125" style="37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13" ht="12" customHeight="1">
      <c r="C1" s="352" t="str">
        <f>+科目別!C1</f>
        <v>沖縄県立芸術大学屋根防水改修工事（管理棟、一般教育棟）</v>
      </c>
      <c r="J1" s="38"/>
      <c r="L1" s="39"/>
      <c r="M1" s="72">
        <v>1</v>
      </c>
    </row>
    <row r="2" spans="1:13" ht="9" customHeight="1">
      <c r="A2" s="73"/>
      <c r="B2" s="74"/>
      <c r="C2" s="74"/>
      <c r="D2" s="74"/>
      <c r="E2" s="74"/>
      <c r="F2" s="74"/>
      <c r="G2" s="75"/>
      <c r="H2" s="76"/>
      <c r="I2" s="77"/>
      <c r="J2" s="77"/>
      <c r="K2" s="74"/>
      <c r="L2" s="78"/>
      <c r="M2" s="72">
        <v>2</v>
      </c>
    </row>
    <row r="3" spans="1:13" ht="21" customHeight="1">
      <c r="A3" s="401" t="s">
        <v>15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5"/>
      <c r="M3" s="72">
        <v>3</v>
      </c>
    </row>
    <row r="4" spans="1:13" ht="9" customHeight="1">
      <c r="A4" s="79"/>
      <c r="B4" s="5"/>
      <c r="C4" s="5"/>
      <c r="D4" s="5"/>
      <c r="E4" s="5"/>
      <c r="F4" s="5"/>
      <c r="G4" s="80"/>
      <c r="H4" s="40"/>
      <c r="I4" s="33"/>
      <c r="J4" s="33"/>
      <c r="K4" s="5"/>
      <c r="L4" s="96"/>
      <c r="M4" s="72">
        <v>4</v>
      </c>
    </row>
    <row r="5" spans="1:13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2"/>
      <c r="M5" s="72">
        <v>5</v>
      </c>
    </row>
    <row r="6" spans="1:13" ht="12" customHeight="1">
      <c r="A6" s="345" t="s">
        <v>1</v>
      </c>
      <c r="B6" s="346" t="s">
        <v>16</v>
      </c>
      <c r="C6" s="82"/>
      <c r="D6" s="83"/>
      <c r="E6" s="346" t="s">
        <v>17</v>
      </c>
      <c r="F6" s="82"/>
      <c r="G6" s="347" t="s">
        <v>18</v>
      </c>
      <c r="H6" s="348" t="s">
        <v>19</v>
      </c>
      <c r="I6" s="349" t="s">
        <v>20</v>
      </c>
      <c r="J6" s="350" t="s">
        <v>21</v>
      </c>
      <c r="K6" s="351" t="s">
        <v>22</v>
      </c>
      <c r="L6" s="88"/>
      <c r="M6" s="72">
        <v>6</v>
      </c>
    </row>
    <row r="7" spans="1:13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2"/>
      <c r="M7" s="72">
        <v>7</v>
      </c>
    </row>
    <row r="8" spans="1:13" ht="12" customHeight="1">
      <c r="A8" s="44">
        <v>2</v>
      </c>
      <c r="B8" s="4"/>
      <c r="C8" s="4" t="s">
        <v>37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5"/>
      <c r="M8" s="72">
        <v>8</v>
      </c>
    </row>
    <row r="9" spans="1:13" ht="12" customHeight="1">
      <c r="A9" s="28"/>
      <c r="B9" s="2"/>
      <c r="C9" s="2"/>
      <c r="D9" s="3"/>
      <c r="E9" s="2"/>
      <c r="F9" s="26"/>
      <c r="G9" s="20"/>
      <c r="H9" s="6"/>
      <c r="I9" s="9"/>
      <c r="J9" s="10"/>
      <c r="K9" s="46"/>
      <c r="L9" s="42"/>
      <c r="M9" s="72">
        <v>9</v>
      </c>
    </row>
    <row r="10" spans="1:13" ht="12" customHeight="1">
      <c r="A10" s="29"/>
      <c r="B10" s="4"/>
      <c r="C10" s="4" t="s">
        <v>41</v>
      </c>
      <c r="D10" s="1"/>
      <c r="E10" s="4"/>
      <c r="F10" s="161"/>
      <c r="G10" s="21"/>
      <c r="H10" s="30"/>
      <c r="I10" s="70"/>
      <c r="J10" s="13">
        <f>INT(G10*I10)</f>
        <v>0</v>
      </c>
      <c r="K10" s="48"/>
      <c r="L10" s="45"/>
      <c r="M10" s="72">
        <v>10</v>
      </c>
    </row>
    <row r="11" spans="1:13" ht="12" customHeight="1">
      <c r="A11" s="28"/>
      <c r="B11" s="2"/>
      <c r="C11" s="2"/>
      <c r="D11" s="3"/>
      <c r="E11" s="2"/>
      <c r="F11" s="31"/>
      <c r="G11" s="20"/>
      <c r="H11" s="6"/>
      <c r="I11" s="9"/>
      <c r="J11" s="10"/>
      <c r="K11" s="11"/>
      <c r="L11" s="42"/>
      <c r="M11" s="72">
        <v>11</v>
      </c>
    </row>
    <row r="12" spans="1:13" ht="12" customHeight="1">
      <c r="A12" s="29"/>
      <c r="B12" s="4"/>
      <c r="C12" s="4" t="s">
        <v>39</v>
      </c>
      <c r="D12" s="1"/>
      <c r="E12" s="4"/>
      <c r="F12" s="161" t="s">
        <v>40</v>
      </c>
      <c r="G12" s="19">
        <f>[44]新規工事!$G$27</f>
        <v>397</v>
      </c>
      <c r="H12" s="7" t="s">
        <v>30</v>
      </c>
      <c r="I12" s="12"/>
      <c r="J12" s="13">
        <f>INT(G12*I12)</f>
        <v>0</v>
      </c>
      <c r="K12" s="14"/>
      <c r="L12" s="45"/>
      <c r="M12" s="72">
        <v>12</v>
      </c>
    </row>
    <row r="13" spans="1:13" ht="12" customHeight="1">
      <c r="A13" s="28"/>
      <c r="B13" s="2"/>
      <c r="C13" s="433" t="s">
        <v>118</v>
      </c>
      <c r="D13" s="434"/>
      <c r="E13" s="2"/>
      <c r="F13" s="417" t="s">
        <v>109</v>
      </c>
      <c r="G13" s="68"/>
      <c r="H13" s="6"/>
      <c r="I13" s="9"/>
      <c r="J13" s="10"/>
      <c r="K13" s="46"/>
      <c r="L13" s="42"/>
      <c r="M13" s="72">
        <v>13</v>
      </c>
    </row>
    <row r="14" spans="1:13" ht="12" customHeight="1">
      <c r="A14" s="29"/>
      <c r="B14" s="4"/>
      <c r="C14" s="435"/>
      <c r="D14" s="436"/>
      <c r="E14" s="4"/>
      <c r="F14" s="418"/>
      <c r="G14" s="19">
        <f>[44]新規工事!$G$15</f>
        <v>333</v>
      </c>
      <c r="H14" s="7" t="s">
        <v>30</v>
      </c>
      <c r="I14" s="12">
        <f>'経済比較表  '!L10</f>
        <v>0</v>
      </c>
      <c r="J14" s="326">
        <f>INT(G14*I14)</f>
        <v>0</v>
      </c>
      <c r="K14" s="428"/>
      <c r="L14" s="429"/>
      <c r="M14" s="72">
        <v>14</v>
      </c>
    </row>
    <row r="15" spans="1:13" ht="12" customHeight="1">
      <c r="A15" s="49"/>
      <c r="B15" s="5"/>
      <c r="C15" s="433" t="s">
        <v>119</v>
      </c>
      <c r="D15" s="434"/>
      <c r="E15" s="5"/>
      <c r="F15" s="417" t="s">
        <v>109</v>
      </c>
      <c r="G15" s="356"/>
      <c r="H15" s="40"/>
      <c r="I15" s="113"/>
      <c r="J15" s="357"/>
      <c r="K15" s="358"/>
      <c r="L15" s="359"/>
      <c r="M15" s="72"/>
    </row>
    <row r="16" spans="1:13" ht="12" customHeight="1">
      <c r="A16" s="49"/>
      <c r="B16" s="5"/>
      <c r="C16" s="435"/>
      <c r="D16" s="436"/>
      <c r="E16" s="5"/>
      <c r="F16" s="418"/>
      <c r="G16" s="356">
        <f>[44]新規工事!$G$19</f>
        <v>63.5</v>
      </c>
      <c r="H16" s="7" t="s">
        <v>30</v>
      </c>
      <c r="I16" s="113">
        <f>'経済比較表  '!L13</f>
        <v>0</v>
      </c>
      <c r="J16" s="357">
        <f>INT(G16*I16)</f>
        <v>0</v>
      </c>
      <c r="K16" s="428"/>
      <c r="L16" s="429"/>
      <c r="M16" s="72"/>
    </row>
    <row r="17" spans="1:13" ht="12" customHeight="1">
      <c r="A17" s="28"/>
      <c r="B17" s="2"/>
      <c r="C17" s="2"/>
      <c r="D17" s="3"/>
      <c r="E17" s="2"/>
      <c r="F17" s="31" t="s">
        <v>66</v>
      </c>
      <c r="G17" s="68"/>
      <c r="H17" s="6"/>
      <c r="I17" s="9"/>
      <c r="J17" s="10"/>
      <c r="K17" s="46"/>
      <c r="L17" s="42"/>
      <c r="M17" s="72">
        <v>15</v>
      </c>
    </row>
    <row r="18" spans="1:13" ht="12" customHeight="1">
      <c r="A18" s="29"/>
      <c r="B18" s="4"/>
      <c r="C18" s="4" t="s">
        <v>42</v>
      </c>
      <c r="D18" s="1"/>
      <c r="E18" s="4"/>
      <c r="F18" s="270" t="s">
        <v>108</v>
      </c>
      <c r="G18" s="19">
        <f>[44]新規工事!$G$31</f>
        <v>347</v>
      </c>
      <c r="H18" s="30" t="s">
        <v>33</v>
      </c>
      <c r="I18" s="12"/>
      <c r="J18" s="13">
        <f>INT(G18*I18)</f>
        <v>0</v>
      </c>
      <c r="K18" s="14"/>
      <c r="L18" s="45"/>
      <c r="M18" s="72">
        <v>16</v>
      </c>
    </row>
    <row r="19" spans="1:13" ht="12" customHeight="1">
      <c r="A19" s="28"/>
      <c r="B19" s="2"/>
      <c r="C19" s="2"/>
      <c r="D19" s="3"/>
      <c r="E19" s="2"/>
      <c r="F19" s="31"/>
      <c r="G19" s="68"/>
      <c r="H19" s="6"/>
      <c r="I19" s="9"/>
      <c r="J19" s="10"/>
      <c r="K19" s="46"/>
      <c r="L19" s="42"/>
      <c r="M19" s="72">
        <v>53</v>
      </c>
    </row>
    <row r="20" spans="1:13" ht="12" customHeight="1">
      <c r="A20" s="29"/>
      <c r="B20" s="4"/>
      <c r="C20" s="4" t="s">
        <v>104</v>
      </c>
      <c r="D20" s="1"/>
      <c r="E20" s="4"/>
      <c r="F20" s="270" t="s">
        <v>107</v>
      </c>
      <c r="G20" s="19">
        <f>[44]新規工事!$G$36</f>
        <v>2.7</v>
      </c>
      <c r="H20" s="30" t="s">
        <v>33</v>
      </c>
      <c r="I20" s="12">
        <f>'経済比較表  '!L16</f>
        <v>0</v>
      </c>
      <c r="J20" s="13">
        <f>INT(G20*I20)</f>
        <v>0</v>
      </c>
      <c r="K20" s="428"/>
      <c r="L20" s="429"/>
      <c r="M20" s="72">
        <v>54</v>
      </c>
    </row>
    <row r="21" spans="1:13" ht="12" customHeight="1">
      <c r="A21" s="28"/>
      <c r="B21" s="2"/>
      <c r="C21" s="2"/>
      <c r="D21" s="3"/>
      <c r="E21" s="2"/>
      <c r="F21" s="31"/>
      <c r="G21" s="20"/>
      <c r="H21" s="6"/>
      <c r="I21" s="9"/>
      <c r="J21" s="10"/>
      <c r="K21" s="11"/>
      <c r="L21" s="42"/>
      <c r="M21" s="72">
        <v>59</v>
      </c>
    </row>
    <row r="22" spans="1:13" ht="12" customHeight="1">
      <c r="A22" s="29"/>
      <c r="B22" s="4"/>
      <c r="C22" s="4" t="s">
        <v>43</v>
      </c>
      <c r="D22" s="1"/>
      <c r="E22" s="4"/>
      <c r="F22" s="161"/>
      <c r="G22" s="21"/>
      <c r="H22" s="30"/>
      <c r="I22" s="12"/>
      <c r="J22" s="13"/>
      <c r="K22" s="14"/>
      <c r="L22" s="45"/>
      <c r="M22" s="72">
        <v>60</v>
      </c>
    </row>
    <row r="23" spans="1:13" ht="12" customHeight="1">
      <c r="A23" s="28"/>
      <c r="B23" s="2"/>
      <c r="C23" s="2"/>
      <c r="D23" s="3"/>
      <c r="E23" s="2"/>
      <c r="F23" s="31"/>
      <c r="G23" s="20"/>
      <c r="H23" s="6"/>
      <c r="I23" s="9"/>
      <c r="J23" s="10"/>
      <c r="K23" s="46"/>
      <c r="L23" s="42"/>
      <c r="M23" s="72">
        <v>61</v>
      </c>
    </row>
    <row r="24" spans="1:13" ht="12" customHeight="1">
      <c r="A24" s="29"/>
      <c r="B24" s="4"/>
      <c r="C24" s="4" t="s">
        <v>44</v>
      </c>
      <c r="D24" s="1"/>
      <c r="E24" s="4"/>
      <c r="F24" s="161" t="s">
        <v>106</v>
      </c>
      <c r="G24" s="21">
        <f>[44]新規工事!$G$39</f>
        <v>397</v>
      </c>
      <c r="H24" s="7" t="s">
        <v>30</v>
      </c>
      <c r="I24" s="12"/>
      <c r="J24" s="13">
        <f>INT(G24*I24)</f>
        <v>0</v>
      </c>
      <c r="K24" s="14"/>
      <c r="L24" s="45"/>
      <c r="M24" s="72">
        <v>62</v>
      </c>
    </row>
    <row r="25" spans="1:13" ht="12" customHeight="1">
      <c r="A25" s="28"/>
      <c r="B25" s="2"/>
      <c r="C25" s="430" t="s">
        <v>137</v>
      </c>
      <c r="D25" s="431"/>
      <c r="E25" s="2"/>
      <c r="F25" s="31"/>
      <c r="G25" s="20"/>
      <c r="H25" s="6"/>
      <c r="I25" s="9"/>
      <c r="J25" s="10"/>
      <c r="K25" s="11"/>
      <c r="L25" s="42"/>
      <c r="M25" s="72">
        <v>23</v>
      </c>
    </row>
    <row r="26" spans="1:13" ht="12" customHeight="1">
      <c r="A26" s="29"/>
      <c r="B26" s="4"/>
      <c r="C26" s="432"/>
      <c r="D26" s="421"/>
      <c r="E26" s="4"/>
      <c r="F26" s="161" t="s">
        <v>105</v>
      </c>
      <c r="G26" s="21">
        <f>[44]新規工事!$G$41</f>
        <v>93</v>
      </c>
      <c r="H26" s="337" t="s">
        <v>111</v>
      </c>
      <c r="I26" s="12">
        <f>'経済比較表  '!L72</f>
        <v>0</v>
      </c>
      <c r="J26" s="13">
        <f>INT(G26*I26)</f>
        <v>0</v>
      </c>
      <c r="K26" s="428"/>
      <c r="L26" s="429"/>
      <c r="M26" s="72">
        <v>24</v>
      </c>
    </row>
    <row r="27" spans="1:13" ht="12" customHeight="1">
      <c r="A27" s="28"/>
      <c r="B27" s="2"/>
      <c r="C27" s="2"/>
      <c r="D27" s="3"/>
      <c r="E27" s="2"/>
      <c r="F27" s="26"/>
      <c r="G27" s="20"/>
      <c r="H27" s="6"/>
      <c r="I27" s="9"/>
      <c r="J27" s="10"/>
      <c r="K27" s="11"/>
      <c r="L27" s="42"/>
      <c r="M27" s="72">
        <v>39</v>
      </c>
    </row>
    <row r="28" spans="1:13" ht="12" customHeight="1">
      <c r="A28" s="29"/>
      <c r="B28" s="4"/>
      <c r="C28" s="4" t="s">
        <v>45</v>
      </c>
      <c r="D28" s="1"/>
      <c r="E28" s="4"/>
      <c r="F28" s="1"/>
      <c r="G28" s="21"/>
      <c r="H28" s="30"/>
      <c r="I28" s="12"/>
      <c r="J28" s="13"/>
      <c r="K28" s="48"/>
      <c r="L28" s="45"/>
      <c r="M28" s="72">
        <v>40</v>
      </c>
    </row>
    <row r="29" spans="1:13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11"/>
      <c r="L29" s="42"/>
      <c r="M29" s="72">
        <v>41</v>
      </c>
    </row>
    <row r="30" spans="1:13" ht="12" customHeight="1">
      <c r="A30" s="29"/>
      <c r="B30" s="4"/>
      <c r="C30" s="4" t="s">
        <v>46</v>
      </c>
      <c r="D30" s="1"/>
      <c r="E30" s="4"/>
      <c r="F30" s="161" t="s">
        <v>103</v>
      </c>
      <c r="G30" s="201">
        <f>[44]新規工事!$G$45</f>
        <v>1037</v>
      </c>
      <c r="H30" s="7" t="s">
        <v>30</v>
      </c>
      <c r="I30" s="12">
        <f>'経済比較表  '!L41</f>
        <v>0</v>
      </c>
      <c r="J30" s="13">
        <f>INT(G30*I30)</f>
        <v>0</v>
      </c>
      <c r="K30" s="428"/>
      <c r="L30" s="429"/>
      <c r="M30" s="72">
        <v>42</v>
      </c>
    </row>
    <row r="31" spans="1:13" ht="12" customHeight="1">
      <c r="A31" s="28"/>
      <c r="B31" s="2"/>
      <c r="C31" s="2"/>
      <c r="D31" s="3"/>
      <c r="E31" s="2"/>
      <c r="F31" s="26"/>
      <c r="G31" s="68"/>
      <c r="H31" s="6"/>
      <c r="I31" s="9"/>
      <c r="J31" s="10"/>
      <c r="K31" s="46"/>
      <c r="L31" s="42"/>
      <c r="M31" s="72">
        <v>17</v>
      </c>
    </row>
    <row r="32" spans="1:13" ht="12" customHeight="1">
      <c r="A32" s="29"/>
      <c r="B32" s="4"/>
      <c r="C32" s="4"/>
      <c r="D32" s="1"/>
      <c r="E32" s="4"/>
      <c r="F32" s="161"/>
      <c r="G32" s="21"/>
      <c r="H32" s="30"/>
      <c r="I32" s="12"/>
      <c r="J32" s="13"/>
      <c r="K32" s="14"/>
      <c r="L32" s="47"/>
      <c r="M32" s="72">
        <v>18</v>
      </c>
    </row>
    <row r="33" spans="1:13" ht="12" customHeight="1">
      <c r="A33" s="28"/>
      <c r="B33" s="2"/>
      <c r="C33" s="71"/>
      <c r="D33" s="3"/>
      <c r="E33" s="2"/>
      <c r="F33" s="26"/>
      <c r="G33" s="20"/>
      <c r="H33" s="6"/>
      <c r="I33" s="9"/>
      <c r="J33" s="10"/>
      <c r="K33" s="11"/>
      <c r="L33" s="42"/>
      <c r="M33" s="72">
        <v>43</v>
      </c>
    </row>
    <row r="34" spans="1:13" ht="12" customHeight="1">
      <c r="A34" s="29"/>
      <c r="B34" s="4"/>
      <c r="C34" s="4"/>
      <c r="D34" s="1"/>
      <c r="E34" s="4"/>
      <c r="F34" s="161"/>
      <c r="G34" s="19"/>
      <c r="H34" s="7"/>
      <c r="I34" s="12"/>
      <c r="J34" s="13"/>
      <c r="K34" s="14"/>
      <c r="L34" s="45"/>
      <c r="M34" s="72">
        <v>20</v>
      </c>
    </row>
    <row r="35" spans="1:13" ht="12" customHeight="1">
      <c r="A35" s="28"/>
      <c r="B35" s="2"/>
      <c r="C35" s="2"/>
      <c r="D35" s="3"/>
      <c r="E35" s="2"/>
      <c r="F35" s="26"/>
      <c r="G35" s="20"/>
      <c r="H35" s="6"/>
      <c r="I35" s="9"/>
      <c r="J35" s="10"/>
      <c r="K35" s="11"/>
      <c r="L35" s="42"/>
      <c r="M35" s="72">
        <v>45</v>
      </c>
    </row>
    <row r="36" spans="1:13" ht="12" customHeight="1">
      <c r="A36" s="29"/>
      <c r="B36" s="4"/>
      <c r="C36" s="4"/>
      <c r="D36" s="1"/>
      <c r="E36" s="4"/>
      <c r="F36" s="161"/>
      <c r="G36" s="19"/>
      <c r="H36" s="7"/>
      <c r="I36" s="12"/>
      <c r="J36" s="13"/>
      <c r="K36" s="14"/>
      <c r="L36" s="45"/>
      <c r="M36" s="72">
        <v>46</v>
      </c>
    </row>
    <row r="37" spans="1:13" ht="12" customHeight="1">
      <c r="A37" s="28"/>
      <c r="B37" s="2"/>
      <c r="C37" s="2"/>
      <c r="D37" s="3"/>
      <c r="E37" s="2"/>
      <c r="F37" s="31"/>
      <c r="G37" s="20"/>
      <c r="H37" s="6"/>
      <c r="I37" s="9"/>
      <c r="J37" s="10"/>
      <c r="K37" s="11"/>
      <c r="L37" s="42"/>
      <c r="M37" s="72">
        <v>21</v>
      </c>
    </row>
    <row r="38" spans="1:13" ht="12" customHeight="1">
      <c r="A38" s="29"/>
      <c r="B38" s="4"/>
      <c r="C38" s="4"/>
      <c r="D38" s="1"/>
      <c r="E38" s="4"/>
      <c r="F38" s="161"/>
      <c r="G38" s="21"/>
      <c r="H38" s="30"/>
      <c r="I38" s="12"/>
      <c r="J38" s="13"/>
      <c r="K38" s="14"/>
      <c r="L38" s="45"/>
      <c r="M38" s="72">
        <v>22</v>
      </c>
    </row>
    <row r="39" spans="1:13" ht="12" customHeight="1">
      <c r="A39" s="28"/>
      <c r="B39" s="2"/>
      <c r="C39" s="2"/>
      <c r="D39" s="3"/>
      <c r="E39" s="2"/>
      <c r="F39" s="5"/>
      <c r="G39" s="20"/>
      <c r="H39" s="6"/>
      <c r="I39" s="9"/>
      <c r="J39" s="10"/>
      <c r="K39" s="15"/>
      <c r="L39" s="42"/>
      <c r="M39" s="72">
        <v>47</v>
      </c>
    </row>
    <row r="40" spans="1:13" ht="12" customHeight="1">
      <c r="A40" s="29"/>
      <c r="B40" s="4"/>
      <c r="C40" s="4"/>
      <c r="D40" s="1"/>
      <c r="E40" s="4"/>
      <c r="F40" s="1"/>
      <c r="G40" s="19"/>
      <c r="H40" s="7"/>
      <c r="I40" s="12"/>
      <c r="J40" s="13"/>
      <c r="K40" s="14"/>
      <c r="L40" s="45"/>
      <c r="M40" s="72">
        <v>48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11"/>
      <c r="L41" s="42"/>
      <c r="M41" s="72">
        <v>49</v>
      </c>
    </row>
    <row r="42" spans="1:13" ht="12" customHeight="1">
      <c r="A42" s="29"/>
      <c r="B42" s="4"/>
      <c r="C42" s="4"/>
      <c r="D42" s="1"/>
      <c r="E42" s="4"/>
      <c r="F42" s="161"/>
      <c r="G42" s="21"/>
      <c r="H42" s="7"/>
      <c r="I42" s="12"/>
      <c r="J42" s="13"/>
      <c r="K42" s="14"/>
      <c r="L42" s="45"/>
      <c r="M42" s="72">
        <v>50</v>
      </c>
    </row>
    <row r="43" spans="1:13" ht="12" customHeight="1">
      <c r="A43" s="28"/>
      <c r="B43" s="2"/>
      <c r="C43" s="2"/>
      <c r="D43" s="3"/>
      <c r="E43" s="2"/>
      <c r="F43" s="26"/>
      <c r="G43" s="20"/>
      <c r="H43" s="6"/>
      <c r="I43" s="9"/>
      <c r="J43" s="10"/>
      <c r="K43" s="11"/>
      <c r="L43" s="42"/>
      <c r="M43" s="72">
        <v>51</v>
      </c>
    </row>
    <row r="44" spans="1:13" ht="12" customHeight="1">
      <c r="A44" s="29"/>
      <c r="B44" s="4"/>
      <c r="C44" s="179"/>
      <c r="D44" s="180"/>
      <c r="E44" s="4"/>
      <c r="F44" s="1"/>
      <c r="G44" s="21"/>
      <c r="H44" s="30"/>
      <c r="I44" s="12"/>
      <c r="J44" s="13"/>
      <c r="K44" s="48"/>
      <c r="L44" s="45"/>
      <c r="M44" s="72">
        <v>52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11"/>
      <c r="L45" s="42"/>
      <c r="M45" s="72">
        <v>29</v>
      </c>
    </row>
    <row r="46" spans="1:13" ht="12" customHeight="1">
      <c r="A46" s="29"/>
      <c r="B46" s="4"/>
      <c r="C46" s="179"/>
      <c r="D46" s="180"/>
      <c r="E46" s="4"/>
      <c r="F46" s="161"/>
      <c r="G46" s="21"/>
      <c r="H46" s="7"/>
      <c r="I46" s="12"/>
      <c r="J46" s="13">
        <f>INT(G46*I46)</f>
        <v>0</v>
      </c>
      <c r="K46" s="14"/>
      <c r="L46" s="45"/>
      <c r="M46" s="72">
        <v>30</v>
      </c>
    </row>
    <row r="47" spans="1:13" ht="12" customHeight="1">
      <c r="A47" s="28"/>
      <c r="B47" s="2"/>
      <c r="C47" s="2"/>
      <c r="D47" s="3"/>
      <c r="E47" s="2"/>
      <c r="F47" s="5"/>
      <c r="G47" s="20"/>
      <c r="H47" s="6"/>
      <c r="I47" s="9"/>
      <c r="J47" s="10"/>
      <c r="K47" s="11"/>
      <c r="L47" s="42"/>
      <c r="M47" s="72">
        <v>55</v>
      </c>
    </row>
    <row r="48" spans="1:13" ht="12" customHeight="1">
      <c r="A48" s="29"/>
      <c r="B48" s="4"/>
      <c r="C48" s="179"/>
      <c r="D48" s="180"/>
      <c r="E48" s="4"/>
      <c r="F48" s="1"/>
      <c r="G48" s="19"/>
      <c r="H48" s="7"/>
      <c r="I48" s="12"/>
      <c r="J48" s="13">
        <f>INT(G48*I48)</f>
        <v>0</v>
      </c>
      <c r="K48" s="14"/>
      <c r="L48" s="45"/>
      <c r="M48" s="72">
        <v>56</v>
      </c>
    </row>
    <row r="49" spans="1:13" ht="12" customHeight="1">
      <c r="A49" s="28"/>
      <c r="B49" s="2"/>
      <c r="C49" s="2"/>
      <c r="D49" s="3"/>
      <c r="E49" s="2"/>
      <c r="F49" s="26"/>
      <c r="G49" s="20"/>
      <c r="H49" s="6"/>
      <c r="I49" s="9"/>
      <c r="J49" s="10"/>
      <c r="K49" s="11"/>
      <c r="L49" s="42"/>
      <c r="M49" s="72">
        <v>57</v>
      </c>
    </row>
    <row r="50" spans="1:13" ht="12" customHeight="1">
      <c r="A50" s="29"/>
      <c r="B50" s="4"/>
      <c r="C50" s="406"/>
      <c r="D50" s="422"/>
      <c r="E50" s="4"/>
      <c r="F50" s="161"/>
      <c r="G50" s="21"/>
      <c r="H50" s="7"/>
      <c r="I50" s="12"/>
      <c r="J50" s="13">
        <f>INT(G50*I50)</f>
        <v>0</v>
      </c>
      <c r="K50" s="14"/>
      <c r="L50" s="45"/>
      <c r="M50" s="72">
        <v>58</v>
      </c>
    </row>
    <row r="51" spans="1:13" ht="12" customHeight="1">
      <c r="A51" s="28"/>
      <c r="B51" s="2"/>
      <c r="C51" s="2"/>
      <c r="D51" s="3"/>
      <c r="E51" s="2"/>
      <c r="F51" s="5"/>
      <c r="G51" s="20"/>
      <c r="H51" s="6"/>
      <c r="I51" s="9"/>
      <c r="J51" s="10"/>
      <c r="K51" s="11"/>
      <c r="L51" s="42"/>
      <c r="M51" s="72">
        <v>25</v>
      </c>
    </row>
    <row r="52" spans="1:13" ht="12" customHeight="1">
      <c r="A52" s="29"/>
      <c r="B52" s="4"/>
      <c r="C52" s="406"/>
      <c r="D52" s="422"/>
      <c r="E52" s="4"/>
      <c r="F52" s="1"/>
      <c r="G52" s="21"/>
      <c r="H52" s="30"/>
      <c r="I52" s="12"/>
      <c r="J52" s="13">
        <f>INT(G52*I52)</f>
        <v>0</v>
      </c>
      <c r="K52" s="48"/>
      <c r="L52" s="45"/>
      <c r="M52" s="72">
        <v>26</v>
      </c>
    </row>
    <row r="53" spans="1:13" ht="12" customHeight="1">
      <c r="A53" s="28"/>
      <c r="B53" s="2"/>
      <c r="C53" s="2"/>
      <c r="D53" s="3"/>
      <c r="E53" s="2"/>
      <c r="F53" s="26"/>
      <c r="G53" s="20"/>
      <c r="H53" s="6"/>
      <c r="I53" s="9"/>
      <c r="J53" s="10"/>
      <c r="K53" s="11"/>
      <c r="L53" s="42"/>
      <c r="M53" s="72">
        <v>27</v>
      </c>
    </row>
    <row r="54" spans="1:13" ht="12" customHeight="1">
      <c r="A54" s="29"/>
      <c r="B54" s="4"/>
      <c r="C54" s="406"/>
      <c r="D54" s="422"/>
      <c r="E54" s="4"/>
      <c r="F54" s="161"/>
      <c r="G54" s="19"/>
      <c r="H54" s="7"/>
      <c r="I54" s="12"/>
      <c r="J54" s="13">
        <f>INT(G54*I54)</f>
        <v>0</v>
      </c>
      <c r="K54" s="14"/>
      <c r="L54" s="45"/>
      <c r="M54" s="72">
        <v>28</v>
      </c>
    </row>
    <row r="55" spans="1:13" ht="12" customHeight="1">
      <c r="A55" s="28"/>
      <c r="B55" s="2"/>
      <c r="C55" s="2"/>
      <c r="D55" s="3"/>
      <c r="E55" s="2"/>
      <c r="F55" s="2"/>
      <c r="G55" s="20"/>
      <c r="H55" s="6"/>
      <c r="I55" s="9"/>
      <c r="J55" s="10"/>
      <c r="K55" s="11"/>
      <c r="L55" s="42"/>
      <c r="M55" s="72">
        <v>37</v>
      </c>
    </row>
    <row r="56" spans="1:13" ht="12" customHeight="1">
      <c r="A56" s="29"/>
      <c r="B56" s="4"/>
      <c r="C56" s="4"/>
      <c r="D56" s="1"/>
      <c r="E56" s="4"/>
      <c r="F56" s="4"/>
      <c r="G56" s="21"/>
      <c r="H56" s="30"/>
      <c r="I56" s="12"/>
      <c r="J56" s="13">
        <f>INT(G56*I56)</f>
        <v>0</v>
      </c>
      <c r="K56" s="14"/>
      <c r="L56" s="45"/>
      <c r="M56" s="72">
        <v>38</v>
      </c>
    </row>
    <row r="57" spans="1:13" ht="12" customHeight="1">
      <c r="A57" s="28"/>
      <c r="B57" s="2"/>
      <c r="C57" s="2"/>
      <c r="D57" s="3"/>
      <c r="E57" s="2"/>
      <c r="F57" s="26"/>
      <c r="G57" s="20"/>
      <c r="H57" s="6"/>
      <c r="I57" s="9"/>
      <c r="J57" s="10"/>
      <c r="K57" s="11"/>
      <c r="L57" s="42"/>
      <c r="M57" s="72">
        <v>31</v>
      </c>
    </row>
    <row r="58" spans="1:13" ht="12" customHeight="1">
      <c r="A58" s="29"/>
      <c r="B58" s="4"/>
      <c r="C58" s="406"/>
      <c r="D58" s="422"/>
      <c r="E58" s="4"/>
      <c r="F58" s="161"/>
      <c r="G58" s="21"/>
      <c r="H58" s="7"/>
      <c r="I58" s="12"/>
      <c r="J58" s="13">
        <f>INT(G58*I58)</f>
        <v>0</v>
      </c>
      <c r="K58" s="14"/>
      <c r="L58" s="45"/>
      <c r="M58" s="72">
        <v>32</v>
      </c>
    </row>
    <row r="59" spans="1:13" ht="12" customHeight="1">
      <c r="A59" s="28"/>
      <c r="B59" s="2"/>
      <c r="C59" s="2"/>
      <c r="D59" s="3"/>
      <c r="E59" s="2"/>
      <c r="F59" s="5"/>
      <c r="G59" s="20"/>
      <c r="H59" s="6"/>
      <c r="I59" s="9"/>
      <c r="J59" s="10"/>
      <c r="K59" s="11"/>
      <c r="L59" s="42"/>
      <c r="M59" s="72">
        <v>33</v>
      </c>
    </row>
    <row r="60" spans="1:13" ht="12" customHeight="1">
      <c r="A60" s="29"/>
      <c r="B60" s="4"/>
      <c r="C60" s="406"/>
      <c r="D60" s="422"/>
      <c r="E60" s="4"/>
      <c r="F60" s="1"/>
      <c r="G60" s="21"/>
      <c r="H60" s="30"/>
      <c r="I60" s="12"/>
      <c r="J60" s="13">
        <f>INT(G60*I60)</f>
        <v>0</v>
      </c>
      <c r="K60" s="48"/>
      <c r="L60" s="45"/>
      <c r="M60" s="72">
        <v>34</v>
      </c>
    </row>
    <row r="61" spans="1:13" ht="12" customHeight="1">
      <c r="A61" s="28"/>
      <c r="B61" s="2"/>
      <c r="C61" s="2"/>
      <c r="D61" s="3"/>
      <c r="E61" s="2"/>
      <c r="F61" s="26"/>
      <c r="G61" s="20"/>
      <c r="H61" s="6"/>
      <c r="I61" s="9"/>
      <c r="J61" s="10"/>
      <c r="K61" s="11"/>
      <c r="L61" s="42"/>
      <c r="M61" s="72">
        <v>35</v>
      </c>
    </row>
    <row r="62" spans="1:13" ht="12" customHeight="1">
      <c r="A62" s="29"/>
      <c r="B62" s="4"/>
      <c r="C62" s="406"/>
      <c r="D62" s="422"/>
      <c r="E62" s="4"/>
      <c r="F62" s="161"/>
      <c r="G62" s="19"/>
      <c r="H62" s="7"/>
      <c r="I62" s="12"/>
      <c r="J62" s="13">
        <f>INT(G62*I62)</f>
        <v>0</v>
      </c>
      <c r="K62" s="14"/>
      <c r="L62" s="45"/>
      <c r="M62" s="72">
        <v>36</v>
      </c>
    </row>
    <row r="63" spans="1:13" ht="12" customHeight="1">
      <c r="A63" s="28"/>
      <c r="B63" s="2"/>
      <c r="C63" s="2"/>
      <c r="D63" s="3"/>
      <c r="E63" s="2"/>
      <c r="F63" s="2"/>
      <c r="G63" s="20"/>
      <c r="H63" s="6"/>
      <c r="I63" s="9"/>
      <c r="J63" s="10"/>
      <c r="K63" s="11"/>
      <c r="L63" s="42"/>
      <c r="M63" s="72">
        <v>63</v>
      </c>
    </row>
    <row r="64" spans="1:13" ht="12" customHeight="1">
      <c r="A64" s="29"/>
      <c r="B64" s="4"/>
      <c r="C64" s="4"/>
      <c r="D64" s="1"/>
      <c r="E64" s="4"/>
      <c r="F64" s="4"/>
      <c r="G64" s="21"/>
      <c r="H64" s="30"/>
      <c r="I64" s="12"/>
      <c r="J64" s="13">
        <f>INT(G64*I64)</f>
        <v>0</v>
      </c>
      <c r="K64" s="14"/>
      <c r="L64" s="45"/>
      <c r="M64" s="72">
        <v>64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2"/>
      <c r="M65" s="72">
        <v>65</v>
      </c>
    </row>
    <row r="66" spans="1:13" ht="12" customHeight="1">
      <c r="A66" s="29"/>
      <c r="B66" s="4"/>
      <c r="C66" s="348" t="s">
        <v>23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5"/>
      <c r="M66" s="72">
        <v>66</v>
      </c>
    </row>
    <row r="67" spans="1:13" ht="12" customHeight="1">
      <c r="A67" s="49"/>
      <c r="B67" s="5"/>
      <c r="C67" s="5"/>
      <c r="D67" s="50"/>
      <c r="E67" s="5"/>
      <c r="F67" s="5"/>
      <c r="G67" s="51"/>
      <c r="H67" s="40"/>
      <c r="I67" s="18"/>
      <c r="J67" s="52"/>
      <c r="K67" s="53"/>
      <c r="L67" s="41"/>
      <c r="M67" s="72">
        <v>67</v>
      </c>
    </row>
    <row r="68" spans="1:13" ht="12" customHeight="1">
      <c r="A68" s="54"/>
      <c r="B68" s="55"/>
      <c r="C68" s="55"/>
      <c r="D68" s="56"/>
      <c r="E68" s="55"/>
      <c r="F68" s="55"/>
      <c r="G68" s="57"/>
      <c r="H68" s="58"/>
      <c r="I68" s="59" t="s">
        <v>25</v>
      </c>
      <c r="J68" s="60">
        <f>ROUND(J66,0)</f>
        <v>0</v>
      </c>
      <c r="K68" s="61"/>
      <c r="L68" s="62"/>
      <c r="M68" s="72">
        <v>68</v>
      </c>
    </row>
    <row r="69" spans="1:13">
      <c r="M69" s="72"/>
    </row>
    <row r="70" spans="1:13">
      <c r="M70" s="72"/>
    </row>
  </sheetData>
  <mergeCells count="17">
    <mergeCell ref="K26:L26"/>
    <mergeCell ref="C62:D62"/>
    <mergeCell ref="C60:D60"/>
    <mergeCell ref="A3:L3"/>
    <mergeCell ref="C50:D50"/>
    <mergeCell ref="C52:D52"/>
    <mergeCell ref="C54:D54"/>
    <mergeCell ref="C58:D58"/>
    <mergeCell ref="K14:L14"/>
    <mergeCell ref="C25:D26"/>
    <mergeCell ref="F13:F14"/>
    <mergeCell ref="C13:D14"/>
    <mergeCell ref="K20:L20"/>
    <mergeCell ref="C15:D16"/>
    <mergeCell ref="F15:F16"/>
    <mergeCell ref="K16:L16"/>
    <mergeCell ref="K30:L30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37"/>
  <sheetViews>
    <sheetView showGridLines="0" showZeros="0" view="pageBreakPreview" zoomScaleNormal="100" zoomScaleSheetLayoutView="100" workbookViewId="0">
      <selection activeCell="L71" sqref="L71"/>
    </sheetView>
  </sheetViews>
  <sheetFormatPr defaultRowHeight="11.25"/>
  <cols>
    <col min="1" max="1" width="3.83203125" style="34" customWidth="1"/>
    <col min="2" max="2" width="1.5" style="34" customWidth="1"/>
    <col min="3" max="3" width="13.83203125" style="34" customWidth="1"/>
    <col min="4" max="4" width="12.83203125" style="34" customWidth="1"/>
    <col min="5" max="5" width="1.1640625" style="34" customWidth="1"/>
    <col min="6" max="6" width="24.83203125" style="34" customWidth="1"/>
    <col min="7" max="7" width="8.33203125" style="35" customWidth="1"/>
    <col min="8" max="8" width="6.83203125" style="36" customWidth="1"/>
    <col min="9" max="9" width="9.83203125" style="37" customWidth="1"/>
    <col min="10" max="10" width="11.83203125" style="37" customWidth="1"/>
    <col min="11" max="12" width="7.83203125" style="34" customWidth="1"/>
    <col min="13" max="13" width="5.1640625" style="34" customWidth="1"/>
    <col min="14" max="29" width="9.33203125" style="5"/>
    <col min="30" max="16384" width="9.33203125" style="34"/>
  </cols>
  <sheetData>
    <row r="1" spans="1:29" ht="12" customHeight="1">
      <c r="C1" s="352" t="str">
        <f>+科目別!C1</f>
        <v>沖縄県立芸術大学屋根防水改修工事（管理棟、一般教育棟）</v>
      </c>
      <c r="J1" s="38"/>
      <c r="L1" s="39"/>
      <c r="M1" s="72">
        <v>1</v>
      </c>
    </row>
    <row r="2" spans="1:29" ht="9" customHeight="1">
      <c r="A2" s="73"/>
      <c r="B2" s="74"/>
      <c r="C2" s="74"/>
      <c r="D2" s="74"/>
      <c r="E2" s="74"/>
      <c r="F2" s="74"/>
      <c r="G2" s="75"/>
      <c r="H2" s="76"/>
      <c r="I2" s="77"/>
      <c r="J2" s="77"/>
      <c r="K2" s="74"/>
      <c r="L2" s="78"/>
      <c r="M2" s="72">
        <v>2</v>
      </c>
    </row>
    <row r="3" spans="1:29" ht="21" customHeight="1">
      <c r="A3" s="401" t="s">
        <v>15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5"/>
      <c r="M3" s="72">
        <v>3</v>
      </c>
    </row>
    <row r="4" spans="1:29" ht="9" customHeight="1">
      <c r="A4" s="79"/>
      <c r="B4" s="5"/>
      <c r="C4" s="5"/>
      <c r="D4" s="5"/>
      <c r="E4" s="5"/>
      <c r="F4" s="5"/>
      <c r="G4" s="80"/>
      <c r="H4" s="40"/>
      <c r="I4" s="33"/>
      <c r="J4" s="33"/>
      <c r="K4" s="5"/>
      <c r="L4" s="95"/>
      <c r="M4" s="72">
        <v>4</v>
      </c>
    </row>
    <row r="5" spans="1:29" ht="12" customHeight="1">
      <c r="A5" s="28"/>
      <c r="B5" s="2"/>
      <c r="C5" s="2"/>
      <c r="D5" s="3"/>
      <c r="E5" s="2"/>
      <c r="F5" s="2"/>
      <c r="G5" s="20"/>
      <c r="H5" s="6"/>
      <c r="I5" s="9"/>
      <c r="J5" s="10"/>
      <c r="K5" s="11"/>
      <c r="L5" s="42"/>
      <c r="M5" s="72">
        <v>5</v>
      </c>
    </row>
    <row r="6" spans="1:29" ht="12" customHeight="1">
      <c r="A6" s="345" t="s">
        <v>1</v>
      </c>
      <c r="B6" s="346" t="s">
        <v>16</v>
      </c>
      <c r="C6" s="82"/>
      <c r="D6" s="83"/>
      <c r="E6" s="346" t="s">
        <v>17</v>
      </c>
      <c r="F6" s="82"/>
      <c r="G6" s="347" t="s">
        <v>18</v>
      </c>
      <c r="H6" s="348" t="s">
        <v>19</v>
      </c>
      <c r="I6" s="349" t="s">
        <v>20</v>
      </c>
      <c r="J6" s="350" t="s">
        <v>21</v>
      </c>
      <c r="K6" s="351" t="s">
        <v>22</v>
      </c>
      <c r="L6" s="88"/>
      <c r="M6" s="72">
        <v>6</v>
      </c>
    </row>
    <row r="7" spans="1:29" ht="12" customHeight="1">
      <c r="A7" s="28"/>
      <c r="B7" s="2"/>
      <c r="C7" s="2"/>
      <c r="D7" s="3"/>
      <c r="E7" s="2"/>
      <c r="F7" s="2"/>
      <c r="G7" s="20"/>
      <c r="H7" s="6"/>
      <c r="I7" s="9"/>
      <c r="J7" s="10"/>
      <c r="K7" s="11"/>
      <c r="L7" s="42"/>
      <c r="M7" s="72">
        <v>7</v>
      </c>
    </row>
    <row r="8" spans="1:29" ht="12" customHeight="1">
      <c r="A8" s="93" t="s">
        <v>50</v>
      </c>
      <c r="B8" s="4"/>
      <c r="C8" s="4" t="s">
        <v>47</v>
      </c>
      <c r="D8" s="1"/>
      <c r="E8" s="4"/>
      <c r="F8" s="4"/>
      <c r="G8" s="21"/>
      <c r="H8" s="30"/>
      <c r="I8" s="12"/>
      <c r="J8" s="13">
        <f>INT(G8*I8)</f>
        <v>0</v>
      </c>
      <c r="K8" s="14"/>
      <c r="L8" s="45"/>
      <c r="M8" s="72">
        <v>8</v>
      </c>
    </row>
    <row r="9" spans="1:29" ht="12" customHeight="1">
      <c r="A9" s="28"/>
      <c r="B9" s="2"/>
      <c r="C9" s="2"/>
      <c r="D9" s="3"/>
      <c r="E9" s="2"/>
      <c r="F9" s="26"/>
      <c r="G9" s="20"/>
      <c r="H9" s="6"/>
      <c r="I9" s="9"/>
      <c r="J9" s="10"/>
      <c r="K9" s="46"/>
      <c r="L9" s="42"/>
      <c r="M9" s="72">
        <v>9</v>
      </c>
    </row>
    <row r="10" spans="1:29" ht="12" customHeight="1">
      <c r="A10" s="29"/>
      <c r="B10" s="4"/>
      <c r="C10" s="4" t="s">
        <v>48</v>
      </c>
      <c r="D10" s="1"/>
      <c r="E10" s="4"/>
      <c r="F10" s="161" t="s">
        <v>110</v>
      </c>
      <c r="G10" s="21">
        <f>[44]撤去工事!$G$11</f>
        <v>347</v>
      </c>
      <c r="H10" s="30" t="s">
        <v>33</v>
      </c>
      <c r="I10" s="70"/>
      <c r="J10" s="13">
        <f>INT(G10*I10)</f>
        <v>0</v>
      </c>
      <c r="K10" s="14"/>
      <c r="L10" s="45"/>
      <c r="M10" s="72">
        <v>10</v>
      </c>
    </row>
    <row r="11" spans="1:29" s="176" customFormat="1" ht="12" customHeight="1">
      <c r="A11" s="28"/>
      <c r="B11" s="2"/>
      <c r="C11" s="2"/>
      <c r="D11" s="3"/>
      <c r="E11" s="2"/>
      <c r="F11" s="26"/>
      <c r="G11" s="20"/>
      <c r="H11" s="6"/>
      <c r="I11" s="9"/>
      <c r="J11" s="10"/>
      <c r="K11" s="11"/>
      <c r="L11" s="42"/>
      <c r="M11" s="175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</row>
    <row r="12" spans="1:29" s="176" customFormat="1" ht="12" customHeight="1">
      <c r="A12" s="29"/>
      <c r="B12" s="4"/>
      <c r="C12" s="4"/>
      <c r="D12" s="1"/>
      <c r="E12" s="4"/>
      <c r="F12" s="1"/>
      <c r="G12" s="202"/>
      <c r="H12" s="7"/>
      <c r="I12" s="12"/>
      <c r="J12" s="13">
        <f>INT(G12*I12)</f>
        <v>0</v>
      </c>
      <c r="K12" s="14"/>
      <c r="L12" s="45"/>
      <c r="M12" s="175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</row>
    <row r="13" spans="1:29" ht="12" customHeight="1">
      <c r="A13" s="28"/>
      <c r="B13" s="2"/>
      <c r="C13" s="2"/>
      <c r="D13" s="3"/>
      <c r="E13" s="2"/>
      <c r="F13" s="26"/>
      <c r="G13" s="20"/>
      <c r="H13" s="6"/>
      <c r="I13" s="9"/>
      <c r="J13" s="10"/>
      <c r="K13" s="46"/>
      <c r="L13" s="42"/>
      <c r="M13" s="72">
        <v>19</v>
      </c>
    </row>
    <row r="14" spans="1:29" ht="12" customHeight="1">
      <c r="A14" s="29"/>
      <c r="B14" s="4"/>
      <c r="C14" s="27"/>
      <c r="D14" s="1"/>
      <c r="E14" s="4"/>
      <c r="F14" s="27"/>
      <c r="G14" s="92"/>
      <c r="H14" s="7"/>
      <c r="I14" s="12"/>
      <c r="J14" s="13"/>
      <c r="K14" s="48"/>
      <c r="L14" s="45"/>
      <c r="M14" s="72">
        <v>20</v>
      </c>
    </row>
    <row r="15" spans="1:29" s="173" customFormat="1" ht="12" customHeight="1">
      <c r="A15" s="28"/>
      <c r="B15" s="2"/>
      <c r="C15" s="63"/>
      <c r="D15" s="17"/>
      <c r="E15" s="63"/>
      <c r="F15" s="89"/>
      <c r="G15" s="68"/>
      <c r="H15" s="6"/>
      <c r="I15" s="9"/>
      <c r="J15" s="10"/>
      <c r="K15" s="46"/>
      <c r="L15" s="42"/>
      <c r="M15" s="171">
        <v>13</v>
      </c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</row>
    <row r="16" spans="1:29" s="173" customFormat="1" ht="12" customHeight="1">
      <c r="A16" s="29"/>
      <c r="B16" s="4"/>
      <c r="C16" s="27"/>
      <c r="D16" s="16"/>
      <c r="E16" s="27"/>
      <c r="F16" s="27"/>
      <c r="G16" s="21"/>
      <c r="H16" s="7"/>
      <c r="I16" s="12"/>
      <c r="J16" s="13"/>
      <c r="K16" s="48"/>
      <c r="L16" s="45"/>
      <c r="M16" s="171">
        <v>14</v>
      </c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</row>
    <row r="17" spans="1:13" ht="12" customHeight="1">
      <c r="A17" s="28"/>
      <c r="B17" s="2"/>
      <c r="C17" s="63"/>
      <c r="D17" s="3"/>
      <c r="E17" s="2"/>
      <c r="F17" s="26"/>
      <c r="G17" s="20"/>
      <c r="H17" s="6"/>
      <c r="I17" s="9"/>
      <c r="J17" s="10"/>
      <c r="K17" s="46"/>
      <c r="L17" s="42"/>
      <c r="M17" s="72">
        <v>41</v>
      </c>
    </row>
    <row r="18" spans="1:13" ht="12" customHeight="1">
      <c r="A18" s="29"/>
      <c r="B18" s="4"/>
      <c r="C18" s="4"/>
      <c r="D18" s="1"/>
      <c r="E18" s="4"/>
      <c r="F18" s="1"/>
      <c r="G18" s="168"/>
      <c r="H18" s="7"/>
      <c r="I18" s="12"/>
      <c r="J18" s="13"/>
      <c r="K18" s="48"/>
      <c r="L18" s="45"/>
      <c r="M18" s="72">
        <v>42</v>
      </c>
    </row>
    <row r="19" spans="1:13" ht="12" customHeight="1">
      <c r="A19" s="28"/>
      <c r="B19" s="2"/>
      <c r="C19" s="63"/>
      <c r="D19" s="17"/>
      <c r="E19" s="63"/>
      <c r="F19" s="89"/>
      <c r="G19" s="68"/>
      <c r="H19" s="6"/>
      <c r="I19" s="9"/>
      <c r="J19" s="10"/>
      <c r="K19" s="46"/>
      <c r="L19" s="42"/>
      <c r="M19" s="72">
        <v>43</v>
      </c>
    </row>
    <row r="20" spans="1:13" ht="12" customHeight="1">
      <c r="A20" s="29"/>
      <c r="B20" s="4"/>
      <c r="C20" s="27"/>
      <c r="D20" s="16"/>
      <c r="E20" s="27"/>
      <c r="F20" s="27"/>
      <c r="G20" s="21"/>
      <c r="H20" s="7"/>
      <c r="I20" s="12"/>
      <c r="J20" s="13"/>
      <c r="K20" s="48"/>
      <c r="L20" s="45"/>
      <c r="M20" s="72">
        <v>44</v>
      </c>
    </row>
    <row r="21" spans="1:13" s="176" customFormat="1" ht="12" customHeight="1">
      <c r="A21" s="28"/>
      <c r="B21" s="2"/>
      <c r="C21" s="63"/>
      <c r="D21" s="17"/>
      <c r="E21" s="63"/>
      <c r="F21" s="65"/>
      <c r="G21" s="68"/>
      <c r="H21" s="6"/>
      <c r="I21" s="9"/>
      <c r="J21" s="10"/>
      <c r="K21" s="46"/>
      <c r="L21" s="42"/>
      <c r="M21" s="175">
        <v>53</v>
      </c>
    </row>
    <row r="22" spans="1:13" s="176" customFormat="1" ht="12" customHeight="1">
      <c r="A22" s="29"/>
      <c r="B22" s="4"/>
      <c r="C22" s="27"/>
      <c r="D22" s="16"/>
      <c r="E22" s="27"/>
      <c r="F22" s="90"/>
      <c r="G22" s="21"/>
      <c r="H22" s="7"/>
      <c r="I22" s="12"/>
      <c r="J22" s="13"/>
      <c r="K22" s="14"/>
      <c r="L22" s="45"/>
      <c r="M22" s="175">
        <v>54</v>
      </c>
    </row>
    <row r="23" spans="1:13" s="176" customFormat="1" ht="12" customHeight="1">
      <c r="A23" s="28"/>
      <c r="B23" s="2"/>
      <c r="C23" s="63"/>
      <c r="D23" s="17"/>
      <c r="E23" s="63"/>
      <c r="F23" s="65"/>
      <c r="G23" s="68"/>
      <c r="H23" s="6"/>
      <c r="I23" s="9"/>
      <c r="J23" s="10"/>
      <c r="K23" s="46"/>
      <c r="L23" s="42"/>
      <c r="M23" s="175">
        <v>21</v>
      </c>
    </row>
    <row r="24" spans="1:13" s="176" customFormat="1" ht="12" customHeight="1">
      <c r="A24" s="29"/>
      <c r="B24" s="4"/>
      <c r="C24" s="27"/>
      <c r="D24" s="16"/>
      <c r="E24" s="27"/>
      <c r="F24" s="90"/>
      <c r="G24" s="21"/>
      <c r="H24" s="7"/>
      <c r="I24" s="12"/>
      <c r="J24" s="13"/>
      <c r="K24" s="14"/>
      <c r="L24" s="45"/>
      <c r="M24" s="175">
        <v>22</v>
      </c>
    </row>
    <row r="25" spans="1:13" ht="12" customHeight="1">
      <c r="A25" s="28"/>
      <c r="B25" s="2"/>
      <c r="C25" s="2"/>
      <c r="D25" s="3"/>
      <c r="E25" s="2"/>
      <c r="F25" s="26"/>
      <c r="G25" s="20"/>
      <c r="H25" s="6"/>
      <c r="I25" s="9"/>
      <c r="J25" s="10"/>
      <c r="K25" s="46"/>
      <c r="L25" s="42"/>
      <c r="M25" s="72">
        <v>53</v>
      </c>
    </row>
    <row r="26" spans="1:13" ht="12" customHeight="1">
      <c r="A26" s="29"/>
      <c r="B26" s="4"/>
      <c r="C26" s="196"/>
      <c r="D26" s="197"/>
      <c r="E26" s="4"/>
      <c r="F26" s="1"/>
      <c r="G26" s="21"/>
      <c r="H26" s="7"/>
      <c r="I26" s="12"/>
      <c r="J26" s="13"/>
      <c r="K26" s="48"/>
      <c r="L26" s="45"/>
      <c r="M26" s="72">
        <v>54</v>
      </c>
    </row>
    <row r="27" spans="1:13" ht="12" customHeight="1">
      <c r="A27" s="28"/>
      <c r="B27" s="2"/>
      <c r="C27" s="2"/>
      <c r="D27" s="3"/>
      <c r="E27" s="2"/>
      <c r="F27" s="26"/>
      <c r="G27" s="20"/>
      <c r="H27" s="6"/>
      <c r="I27" s="9"/>
      <c r="J27" s="10"/>
      <c r="K27" s="46"/>
      <c r="L27" s="42"/>
      <c r="M27" s="72">
        <v>35</v>
      </c>
    </row>
    <row r="28" spans="1:13" ht="12" customHeight="1">
      <c r="A28" s="29"/>
      <c r="B28" s="4"/>
      <c r="C28" s="196"/>
      <c r="D28" s="197"/>
      <c r="E28" s="4"/>
      <c r="F28" s="1"/>
      <c r="G28" s="21"/>
      <c r="H28" s="7"/>
      <c r="I28" s="12"/>
      <c r="J28" s="13"/>
      <c r="K28" s="48"/>
      <c r="L28" s="45"/>
      <c r="M28" s="72">
        <v>36</v>
      </c>
    </row>
    <row r="29" spans="1:13" ht="12" customHeight="1">
      <c r="A29" s="28"/>
      <c r="B29" s="2"/>
      <c r="C29" s="2"/>
      <c r="D29" s="3"/>
      <c r="E29" s="2"/>
      <c r="F29" s="26"/>
      <c r="G29" s="20"/>
      <c r="H29" s="6"/>
      <c r="I29" s="9"/>
      <c r="J29" s="10"/>
      <c r="K29" s="46"/>
      <c r="L29" s="42"/>
      <c r="M29" s="72">
        <v>21</v>
      </c>
    </row>
    <row r="30" spans="1:13" ht="12" customHeight="1">
      <c r="A30" s="29"/>
      <c r="B30" s="4"/>
      <c r="C30" s="169"/>
      <c r="D30" s="197"/>
      <c r="E30" s="4"/>
      <c r="F30" s="161"/>
      <c r="G30" s="21"/>
      <c r="H30" s="7"/>
      <c r="I30" s="12"/>
      <c r="J30" s="13"/>
      <c r="K30" s="48"/>
      <c r="L30" s="45"/>
      <c r="M30" s="72">
        <v>22</v>
      </c>
    </row>
    <row r="31" spans="1:13" ht="12" customHeight="1">
      <c r="A31" s="28"/>
      <c r="B31" s="2"/>
      <c r="C31" s="2"/>
      <c r="D31" s="3"/>
      <c r="E31" s="2"/>
      <c r="F31" s="26"/>
      <c r="G31" s="20"/>
      <c r="H31" s="6"/>
      <c r="I31" s="9"/>
      <c r="J31" s="10"/>
      <c r="K31" s="46"/>
      <c r="L31" s="42"/>
      <c r="M31" s="72">
        <v>23</v>
      </c>
    </row>
    <row r="32" spans="1:13" ht="12" customHeight="1">
      <c r="A32" s="29"/>
      <c r="B32" s="4"/>
      <c r="C32" s="169"/>
      <c r="D32" s="197"/>
      <c r="E32" s="4"/>
      <c r="F32" s="161"/>
      <c r="G32" s="64"/>
      <c r="H32" s="7"/>
      <c r="I32" s="12"/>
      <c r="J32" s="13"/>
      <c r="K32" s="48"/>
      <c r="L32" s="45"/>
      <c r="M32" s="72">
        <v>24</v>
      </c>
    </row>
    <row r="33" spans="1:13" ht="12" customHeight="1">
      <c r="A33" s="28"/>
      <c r="B33" s="2"/>
      <c r="C33" s="2"/>
      <c r="D33" s="3"/>
      <c r="E33" s="2"/>
      <c r="F33" s="26"/>
      <c r="G33" s="20"/>
      <c r="H33" s="6"/>
      <c r="I33" s="9"/>
      <c r="J33" s="10"/>
      <c r="K33" s="46"/>
      <c r="L33" s="42"/>
      <c r="M33" s="72">
        <v>27</v>
      </c>
    </row>
    <row r="34" spans="1:13" ht="12" customHeight="1">
      <c r="A34" s="29"/>
      <c r="B34" s="4"/>
      <c r="C34" s="169"/>
      <c r="D34" s="197"/>
      <c r="E34" s="4"/>
      <c r="F34" s="161"/>
      <c r="G34" s="170"/>
      <c r="H34" s="7"/>
      <c r="I34" s="12"/>
      <c r="J34" s="13"/>
      <c r="K34" s="48"/>
      <c r="L34" s="45"/>
      <c r="M34" s="72">
        <v>28</v>
      </c>
    </row>
    <row r="35" spans="1:13" ht="12" customHeight="1">
      <c r="A35" s="28"/>
      <c r="B35" s="2"/>
      <c r="C35" s="2"/>
      <c r="D35" s="3"/>
      <c r="E35" s="2"/>
      <c r="F35" s="5"/>
      <c r="G35" s="20"/>
      <c r="H35" s="6"/>
      <c r="I35" s="9"/>
      <c r="J35" s="10"/>
      <c r="K35" s="46"/>
      <c r="L35" s="42"/>
      <c r="M35" s="72">
        <v>55</v>
      </c>
    </row>
    <row r="36" spans="1:13" ht="12" customHeight="1">
      <c r="A36" s="29"/>
      <c r="B36" s="4"/>
      <c r="C36" s="196"/>
      <c r="D36" s="197"/>
      <c r="E36" s="4"/>
      <c r="F36" s="1"/>
      <c r="G36" s="19"/>
      <c r="H36" s="7"/>
      <c r="I36" s="12"/>
      <c r="J36" s="13"/>
      <c r="K36" s="48"/>
      <c r="L36" s="45"/>
      <c r="M36" s="72">
        <v>56</v>
      </c>
    </row>
    <row r="37" spans="1:13" ht="12" customHeight="1">
      <c r="A37" s="28"/>
      <c r="B37" s="2"/>
      <c r="C37" s="2"/>
      <c r="D37" s="3"/>
      <c r="E37" s="2"/>
      <c r="F37" s="26"/>
      <c r="G37" s="20"/>
      <c r="H37" s="6"/>
      <c r="I37" s="9"/>
      <c r="J37" s="10"/>
      <c r="K37" s="46"/>
      <c r="L37" s="42"/>
      <c r="M37" s="72">
        <v>57</v>
      </c>
    </row>
    <row r="38" spans="1:13" ht="12" customHeight="1">
      <c r="A38" s="29"/>
      <c r="B38" s="4"/>
      <c r="C38" s="4"/>
      <c r="D38" s="1"/>
      <c r="E38" s="4"/>
      <c r="F38" s="1"/>
      <c r="G38" s="19"/>
      <c r="H38" s="7"/>
      <c r="I38" s="12"/>
      <c r="J38" s="13"/>
      <c r="K38" s="48"/>
      <c r="L38" s="45"/>
      <c r="M38" s="72">
        <v>58</v>
      </c>
    </row>
    <row r="39" spans="1:13" ht="12" customHeight="1">
      <c r="A39" s="28"/>
      <c r="B39" s="2"/>
      <c r="C39" s="63"/>
      <c r="D39" s="17"/>
      <c r="E39" s="63"/>
      <c r="F39" s="65"/>
      <c r="G39" s="68"/>
      <c r="H39" s="6"/>
      <c r="I39" s="9"/>
      <c r="J39" s="10"/>
      <c r="K39" s="46"/>
      <c r="L39" s="42"/>
      <c r="M39" s="72">
        <v>59</v>
      </c>
    </row>
    <row r="40" spans="1:13" ht="12" customHeight="1">
      <c r="A40" s="29"/>
      <c r="B40" s="4"/>
      <c r="C40" s="169"/>
      <c r="D40" s="197"/>
      <c r="E40" s="27"/>
      <c r="F40" s="27"/>
      <c r="G40" s="21"/>
      <c r="H40" s="7"/>
      <c r="I40" s="12"/>
      <c r="J40" s="13"/>
      <c r="K40" s="48"/>
      <c r="L40" s="45"/>
      <c r="M40" s="72">
        <v>60</v>
      </c>
    </row>
    <row r="41" spans="1:13" ht="12" customHeight="1">
      <c r="A41" s="28"/>
      <c r="B41" s="2"/>
      <c r="C41" s="2"/>
      <c r="D41" s="3"/>
      <c r="E41" s="2"/>
      <c r="F41" s="26"/>
      <c r="G41" s="20"/>
      <c r="H41" s="6"/>
      <c r="I41" s="9"/>
      <c r="J41" s="10"/>
      <c r="K41" s="46"/>
      <c r="L41" s="42"/>
      <c r="M41" s="72">
        <v>29</v>
      </c>
    </row>
    <row r="42" spans="1:13" ht="12" customHeight="1">
      <c r="A42" s="29"/>
      <c r="B42" s="4"/>
      <c r="C42" s="169"/>
      <c r="D42" s="197"/>
      <c r="E42" s="4"/>
      <c r="F42" s="27"/>
      <c r="G42" s="64"/>
      <c r="H42" s="7"/>
      <c r="I42" s="12"/>
      <c r="J42" s="13"/>
      <c r="K42" s="48"/>
      <c r="L42" s="45"/>
      <c r="M42" s="72">
        <v>30</v>
      </c>
    </row>
    <row r="43" spans="1:13" ht="12" customHeight="1">
      <c r="A43" s="28"/>
      <c r="B43" s="2"/>
      <c r="C43" s="2"/>
      <c r="D43" s="3"/>
      <c r="E43" s="2"/>
      <c r="F43" s="5"/>
      <c r="G43" s="20"/>
      <c r="H43" s="6"/>
      <c r="I43" s="9"/>
      <c r="J43" s="10"/>
      <c r="K43" s="46"/>
      <c r="L43" s="42"/>
      <c r="M43" s="72">
        <v>17</v>
      </c>
    </row>
    <row r="44" spans="1:13" ht="12" customHeight="1">
      <c r="A44" s="29"/>
      <c r="B44" s="4"/>
      <c r="C44" s="4"/>
      <c r="D44" s="1"/>
      <c r="E44" s="4"/>
      <c r="F44" s="1"/>
      <c r="G44" s="21"/>
      <c r="H44" s="7"/>
      <c r="I44" s="12"/>
      <c r="J44" s="13"/>
      <c r="K44" s="48"/>
      <c r="L44" s="45"/>
      <c r="M44" s="72">
        <v>18</v>
      </c>
    </row>
    <row r="45" spans="1:13" ht="12" customHeight="1">
      <c r="A45" s="28"/>
      <c r="B45" s="2"/>
      <c r="C45" s="2"/>
      <c r="D45" s="3"/>
      <c r="E45" s="2"/>
      <c r="F45" s="26"/>
      <c r="G45" s="20"/>
      <c r="H45" s="6"/>
      <c r="I45" s="9"/>
      <c r="J45" s="10"/>
      <c r="K45" s="46"/>
      <c r="L45" s="42"/>
      <c r="M45" s="72">
        <v>61</v>
      </c>
    </row>
    <row r="46" spans="1:13" ht="12" customHeight="1">
      <c r="A46" s="29"/>
      <c r="B46" s="4"/>
      <c r="C46" s="4"/>
      <c r="D46" s="1"/>
      <c r="E46" s="4"/>
      <c r="F46" s="1"/>
      <c r="G46" s="19"/>
      <c r="H46" s="7"/>
      <c r="I46" s="12"/>
      <c r="J46" s="13"/>
      <c r="K46" s="48"/>
      <c r="L46" s="45"/>
      <c r="M46" s="72">
        <v>62</v>
      </c>
    </row>
    <row r="47" spans="1:13" ht="12" customHeight="1">
      <c r="A47" s="28"/>
      <c r="B47" s="2"/>
      <c r="C47" s="2"/>
      <c r="D47" s="3"/>
      <c r="E47" s="2"/>
      <c r="F47" s="26"/>
      <c r="G47" s="68"/>
      <c r="H47" s="6"/>
      <c r="I47" s="9"/>
      <c r="J47" s="10"/>
      <c r="K47" s="46"/>
      <c r="L47" s="42"/>
      <c r="M47" s="72">
        <v>51</v>
      </c>
    </row>
    <row r="48" spans="1:13" ht="12" customHeight="1">
      <c r="A48" s="29"/>
      <c r="B48" s="4"/>
      <c r="C48" s="4"/>
      <c r="D48" s="1"/>
      <c r="E48" s="4"/>
      <c r="F48" s="1"/>
      <c r="G48" s="91"/>
      <c r="H48" s="7"/>
      <c r="I48" s="12"/>
      <c r="J48" s="13"/>
      <c r="K48" s="48"/>
      <c r="L48" s="47"/>
      <c r="M48" s="72">
        <v>52</v>
      </c>
    </row>
    <row r="49" spans="1:13" ht="12" customHeight="1">
      <c r="A49" s="28"/>
      <c r="B49" s="2"/>
      <c r="C49" s="2"/>
      <c r="D49" s="3"/>
      <c r="E49" s="2"/>
      <c r="F49" s="2"/>
      <c r="G49" s="20"/>
      <c r="H49" s="6"/>
      <c r="I49" s="9"/>
      <c r="J49" s="10"/>
      <c r="K49" s="46"/>
      <c r="L49" s="42"/>
      <c r="M49" s="72">
        <v>63</v>
      </c>
    </row>
    <row r="50" spans="1:13" ht="12" customHeight="1">
      <c r="A50" s="29"/>
      <c r="B50" s="4"/>
      <c r="C50" s="4"/>
      <c r="D50" s="1"/>
      <c r="E50" s="4"/>
      <c r="F50" s="1"/>
      <c r="G50" s="64"/>
      <c r="H50" s="7"/>
      <c r="I50" s="12"/>
      <c r="J50" s="13"/>
      <c r="K50" s="48"/>
      <c r="L50" s="45"/>
      <c r="M50" s="72">
        <v>64</v>
      </c>
    </row>
    <row r="51" spans="1:13" ht="12" customHeight="1">
      <c r="A51" s="28"/>
      <c r="B51" s="2"/>
      <c r="C51" s="2"/>
      <c r="D51" s="3"/>
      <c r="E51" s="2"/>
      <c r="F51" s="26"/>
      <c r="G51" s="20"/>
      <c r="H51" s="6"/>
      <c r="I51" s="9"/>
      <c r="J51" s="10"/>
      <c r="K51" s="46"/>
      <c r="L51" s="42"/>
      <c r="M51" s="72">
        <v>25</v>
      </c>
    </row>
    <row r="52" spans="1:13" ht="12" customHeight="1">
      <c r="A52" s="29"/>
      <c r="B52" s="4"/>
      <c r="C52" s="4"/>
      <c r="D52" s="1"/>
      <c r="E52" s="4"/>
      <c r="F52" s="1"/>
      <c r="G52" s="19"/>
      <c r="H52" s="7"/>
      <c r="I52" s="12"/>
      <c r="J52" s="13"/>
      <c r="K52" s="48"/>
      <c r="L52" s="45"/>
      <c r="M52" s="72">
        <v>26</v>
      </c>
    </row>
    <row r="53" spans="1:13" ht="12" customHeight="1">
      <c r="A53" s="28"/>
      <c r="B53" s="2"/>
      <c r="C53" s="2"/>
      <c r="D53" s="3"/>
      <c r="E53" s="2"/>
      <c r="F53" s="26"/>
      <c r="G53" s="68"/>
      <c r="H53" s="6"/>
      <c r="I53" s="9"/>
      <c r="J53" s="10"/>
      <c r="K53" s="46"/>
      <c r="L53" s="42"/>
      <c r="M53" s="72">
        <v>45</v>
      </c>
    </row>
    <row r="54" spans="1:13" ht="12" customHeight="1">
      <c r="A54" s="29"/>
      <c r="B54" s="4"/>
      <c r="C54" s="4"/>
      <c r="D54" s="1"/>
      <c r="E54" s="4"/>
      <c r="F54" s="1"/>
      <c r="G54" s="19"/>
      <c r="H54" s="7"/>
      <c r="I54" s="12"/>
      <c r="J54" s="13"/>
      <c r="K54" s="48"/>
      <c r="L54" s="47"/>
      <c r="M54" s="72">
        <v>46</v>
      </c>
    </row>
    <row r="55" spans="1:13" ht="12" customHeight="1">
      <c r="A55" s="28"/>
      <c r="B55" s="2"/>
      <c r="C55" s="2"/>
      <c r="D55" s="3"/>
      <c r="E55" s="2"/>
      <c r="F55" s="26"/>
      <c r="G55" s="20"/>
      <c r="H55" s="6"/>
      <c r="I55" s="9"/>
      <c r="J55" s="10"/>
      <c r="K55" s="11"/>
      <c r="L55" s="42"/>
      <c r="M55" s="72">
        <v>31</v>
      </c>
    </row>
    <row r="56" spans="1:13" ht="12" customHeight="1">
      <c r="A56" s="29"/>
      <c r="B56" s="4"/>
      <c r="C56" s="4"/>
      <c r="D56" s="1"/>
      <c r="E56" s="4"/>
      <c r="F56" s="1"/>
      <c r="G56" s="19"/>
      <c r="H56" s="7"/>
      <c r="I56" s="12"/>
      <c r="J56" s="13"/>
      <c r="K56" s="48"/>
      <c r="L56" s="45"/>
      <c r="M56" s="72">
        <v>32</v>
      </c>
    </row>
    <row r="57" spans="1:13" ht="12" customHeight="1">
      <c r="A57" s="28"/>
      <c r="B57" s="2"/>
      <c r="C57" s="63"/>
      <c r="D57" s="17"/>
      <c r="E57" s="63"/>
      <c r="F57" s="89"/>
      <c r="G57" s="68"/>
      <c r="H57" s="6"/>
      <c r="I57" s="9"/>
      <c r="J57" s="10"/>
      <c r="K57" s="46"/>
      <c r="L57" s="42"/>
      <c r="M57" s="72">
        <v>33</v>
      </c>
    </row>
    <row r="58" spans="1:13" ht="12" customHeight="1">
      <c r="A58" s="29"/>
      <c r="B58" s="4"/>
      <c r="C58" s="27"/>
      <c r="D58" s="16"/>
      <c r="E58" s="27"/>
      <c r="F58" s="1"/>
      <c r="G58" s="21"/>
      <c r="H58" s="7"/>
      <c r="I58" s="12"/>
      <c r="J58" s="13"/>
      <c r="K58" s="48"/>
      <c r="L58" s="45"/>
      <c r="M58" s="72">
        <v>34</v>
      </c>
    </row>
    <row r="59" spans="1:13" ht="12" customHeight="1">
      <c r="A59" s="28"/>
      <c r="B59" s="2"/>
      <c r="C59" s="2"/>
      <c r="D59" s="3"/>
      <c r="E59" s="2"/>
      <c r="F59" s="5"/>
      <c r="G59" s="20"/>
      <c r="H59" s="6"/>
      <c r="I59" s="9"/>
      <c r="J59" s="10"/>
      <c r="K59" s="46"/>
      <c r="L59" s="42"/>
      <c r="M59" s="72">
        <v>47</v>
      </c>
    </row>
    <row r="60" spans="1:13" ht="12" customHeight="1">
      <c r="A60" s="29"/>
      <c r="B60" s="4"/>
      <c r="C60" s="196"/>
      <c r="D60" s="197"/>
      <c r="E60" s="4"/>
      <c r="F60" s="1"/>
      <c r="G60" s="21"/>
      <c r="H60" s="7"/>
      <c r="I60" s="12"/>
      <c r="J60" s="13"/>
      <c r="K60" s="48"/>
      <c r="L60" s="45"/>
      <c r="M60" s="72">
        <v>48</v>
      </c>
    </row>
    <row r="61" spans="1:13" ht="12" customHeight="1">
      <c r="A61" s="28"/>
      <c r="B61" s="2"/>
      <c r="C61" s="2"/>
      <c r="D61" s="3"/>
      <c r="E61" s="2"/>
      <c r="F61" s="26"/>
      <c r="G61" s="68"/>
      <c r="H61" s="6"/>
      <c r="I61" s="9"/>
      <c r="J61" s="10"/>
      <c r="K61" s="46"/>
      <c r="L61" s="42"/>
      <c r="M61" s="72">
        <v>15</v>
      </c>
    </row>
    <row r="62" spans="1:13" ht="12" customHeight="1">
      <c r="A62" s="29"/>
      <c r="B62" s="4"/>
      <c r="C62" s="4"/>
      <c r="D62" s="1"/>
      <c r="E62" s="4"/>
      <c r="F62" s="161"/>
      <c r="G62" s="69"/>
      <c r="H62" s="7"/>
      <c r="I62" s="12"/>
      <c r="J62" s="13"/>
      <c r="K62" s="48"/>
      <c r="L62" s="45"/>
      <c r="M62" s="72">
        <v>16</v>
      </c>
    </row>
    <row r="63" spans="1:13" ht="12" customHeight="1">
      <c r="A63" s="28"/>
      <c r="B63" s="2"/>
      <c r="C63" s="63"/>
      <c r="D63" s="17"/>
      <c r="E63" s="63"/>
      <c r="F63" s="65"/>
      <c r="G63" s="68"/>
      <c r="H63" s="6"/>
      <c r="I63" s="9"/>
      <c r="J63" s="10"/>
      <c r="K63" s="46"/>
      <c r="L63" s="42"/>
      <c r="M63" s="72">
        <v>49</v>
      </c>
    </row>
    <row r="64" spans="1:13" ht="12" customHeight="1">
      <c r="A64" s="29"/>
      <c r="B64" s="4"/>
      <c r="C64" s="442"/>
      <c r="D64" s="422"/>
      <c r="E64" s="27"/>
      <c r="F64" s="27"/>
      <c r="G64" s="21"/>
      <c r="H64" s="7"/>
      <c r="I64" s="12"/>
      <c r="J64" s="13"/>
      <c r="K64" s="48"/>
      <c r="L64" s="45"/>
      <c r="M64" s="72">
        <v>50</v>
      </c>
    </row>
    <row r="65" spans="1:13" ht="12" customHeight="1">
      <c r="A65" s="28"/>
      <c r="B65" s="2"/>
      <c r="C65" s="2"/>
      <c r="D65" s="3"/>
      <c r="E65" s="2"/>
      <c r="F65" s="2"/>
      <c r="G65" s="20"/>
      <c r="H65" s="6"/>
      <c r="I65" s="9"/>
      <c r="J65" s="10"/>
      <c r="K65" s="11"/>
      <c r="L65" s="42"/>
      <c r="M65" s="72">
        <v>65</v>
      </c>
    </row>
    <row r="66" spans="1:13" ht="12" customHeight="1">
      <c r="A66" s="29"/>
      <c r="B66" s="4"/>
      <c r="C66" s="355" t="s">
        <v>23</v>
      </c>
      <c r="D66" s="32"/>
      <c r="E66" s="4"/>
      <c r="F66" s="4"/>
      <c r="G66" s="21"/>
      <c r="H66" s="30"/>
      <c r="I66" s="12"/>
      <c r="J66" s="13">
        <f>SUM(J9:J65)</f>
        <v>0</v>
      </c>
      <c r="K66" s="14"/>
      <c r="L66" s="45"/>
      <c r="M66" s="72">
        <v>66</v>
      </c>
    </row>
    <row r="67" spans="1:13" ht="12" customHeight="1">
      <c r="A67" s="49"/>
      <c r="B67" s="5"/>
      <c r="C67" s="5"/>
      <c r="D67" s="50"/>
      <c r="E67" s="5"/>
      <c r="F67" s="5"/>
      <c r="G67" s="51"/>
      <c r="H67" s="40"/>
      <c r="I67" s="18"/>
      <c r="J67" s="52"/>
      <c r="K67" s="53"/>
      <c r="L67" s="41"/>
      <c r="M67" s="72">
        <v>67</v>
      </c>
    </row>
    <row r="68" spans="1:13" ht="12" customHeight="1">
      <c r="A68" s="54"/>
      <c r="B68" s="55"/>
      <c r="C68" s="55"/>
      <c r="D68" s="56"/>
      <c r="E68" s="55"/>
      <c r="F68" s="55"/>
      <c r="G68" s="57"/>
      <c r="H68" s="58"/>
      <c r="I68" s="59" t="s">
        <v>25</v>
      </c>
      <c r="J68" s="60">
        <f>ROUND(J66,0)</f>
        <v>0</v>
      </c>
      <c r="K68" s="61"/>
      <c r="L68" s="62"/>
      <c r="M68" s="72">
        <v>68</v>
      </c>
    </row>
    <row r="69" spans="1:13" ht="9" customHeight="1">
      <c r="A69" s="73"/>
      <c r="B69" s="74"/>
      <c r="C69" s="74"/>
      <c r="D69" s="74"/>
      <c r="E69" s="74"/>
      <c r="F69" s="74"/>
      <c r="G69" s="75"/>
      <c r="H69" s="76"/>
      <c r="I69" s="77"/>
      <c r="J69" s="77"/>
      <c r="K69" s="74"/>
      <c r="L69" s="78"/>
      <c r="M69" s="72">
        <v>2</v>
      </c>
    </row>
    <row r="70" spans="1:13" ht="21" customHeight="1">
      <c r="A70" s="439" t="s">
        <v>15</v>
      </c>
      <c r="B70" s="440"/>
      <c r="C70" s="440"/>
      <c r="D70" s="440"/>
      <c r="E70" s="440"/>
      <c r="F70" s="440"/>
      <c r="G70" s="440"/>
      <c r="H70" s="440"/>
      <c r="I70" s="440"/>
      <c r="J70" s="440"/>
      <c r="K70" s="440"/>
      <c r="L70" s="441"/>
      <c r="M70" s="72">
        <v>3</v>
      </c>
    </row>
    <row r="71" spans="1:13" ht="9" customHeight="1">
      <c r="A71" s="79"/>
      <c r="B71" s="5"/>
      <c r="C71" s="5"/>
      <c r="D71" s="5"/>
      <c r="E71" s="5"/>
      <c r="F71" s="5"/>
      <c r="G71" s="80"/>
      <c r="H71" s="40"/>
      <c r="I71" s="33"/>
      <c r="J71" s="33"/>
      <c r="K71" s="5"/>
      <c r="L71" s="95"/>
      <c r="M71" s="72">
        <v>4</v>
      </c>
    </row>
    <row r="72" spans="1:13" ht="12" customHeight="1">
      <c r="A72" s="28"/>
      <c r="B72" s="2"/>
      <c r="C72" s="2"/>
      <c r="D72" s="3"/>
      <c r="E72" s="2"/>
      <c r="F72" s="2"/>
      <c r="G72" s="20"/>
      <c r="H72" s="6"/>
      <c r="I72" s="9"/>
      <c r="J72" s="10"/>
      <c r="K72" s="11"/>
      <c r="L72" s="42"/>
      <c r="M72" s="72">
        <v>5</v>
      </c>
    </row>
    <row r="73" spans="1:13" ht="12" customHeight="1">
      <c r="A73" s="81" t="s">
        <v>1</v>
      </c>
      <c r="B73" s="82" t="s">
        <v>16</v>
      </c>
      <c r="C73" s="82"/>
      <c r="D73" s="83"/>
      <c r="E73" s="82" t="s">
        <v>17</v>
      </c>
      <c r="F73" s="82"/>
      <c r="G73" s="84" t="s">
        <v>18</v>
      </c>
      <c r="H73" s="43" t="s">
        <v>19</v>
      </c>
      <c r="I73" s="85" t="s">
        <v>20</v>
      </c>
      <c r="J73" s="86" t="s">
        <v>21</v>
      </c>
      <c r="K73" s="87" t="s">
        <v>22</v>
      </c>
      <c r="L73" s="88"/>
      <c r="M73" s="72">
        <v>6</v>
      </c>
    </row>
    <row r="74" spans="1:13" ht="12" customHeight="1">
      <c r="A74" s="28"/>
      <c r="B74" s="2"/>
      <c r="C74" s="2"/>
      <c r="D74" s="3"/>
      <c r="E74" s="2"/>
      <c r="F74" s="2"/>
      <c r="G74" s="20"/>
      <c r="H74" s="6"/>
      <c r="I74" s="9"/>
      <c r="J74" s="10"/>
      <c r="K74" s="11"/>
      <c r="L74" s="42"/>
      <c r="M74" s="72">
        <v>7</v>
      </c>
    </row>
    <row r="75" spans="1:13" ht="12" customHeight="1">
      <c r="A75" s="93"/>
      <c r="B75" s="4"/>
      <c r="C75" s="4"/>
      <c r="D75" s="1"/>
      <c r="E75" s="4"/>
      <c r="F75" s="4"/>
      <c r="G75" s="21"/>
      <c r="H75" s="30"/>
      <c r="I75" s="12"/>
      <c r="J75" s="13"/>
      <c r="K75" s="14"/>
      <c r="L75" s="45"/>
      <c r="M75" s="72">
        <v>8</v>
      </c>
    </row>
    <row r="76" spans="1:13" ht="12" customHeight="1">
      <c r="A76" s="28"/>
      <c r="B76" s="2"/>
      <c r="C76" s="2"/>
      <c r="D76" s="3"/>
      <c r="E76" s="2"/>
      <c r="F76" s="26"/>
      <c r="G76" s="20"/>
      <c r="H76" s="6"/>
      <c r="I76" s="9"/>
      <c r="J76" s="10"/>
      <c r="K76" s="46"/>
      <c r="L76" s="42"/>
      <c r="M76" s="72">
        <v>9</v>
      </c>
    </row>
    <row r="77" spans="1:13" ht="12" customHeight="1">
      <c r="A77" s="29"/>
      <c r="B77" s="4"/>
      <c r="C77" s="4"/>
      <c r="D77" s="1"/>
      <c r="E77" s="4"/>
      <c r="F77" s="161"/>
      <c r="G77" s="21"/>
      <c r="H77" s="30"/>
      <c r="I77" s="70"/>
      <c r="J77" s="13"/>
      <c r="K77" s="48"/>
      <c r="L77" s="45"/>
      <c r="M77" s="72">
        <v>10</v>
      </c>
    </row>
    <row r="78" spans="1:13" ht="12" customHeight="1">
      <c r="A78" s="28"/>
      <c r="B78" s="2"/>
      <c r="C78" s="2"/>
      <c r="D78" s="3"/>
      <c r="E78" s="2"/>
      <c r="F78" s="2"/>
      <c r="G78" s="20"/>
      <c r="H78" s="6"/>
      <c r="I78" s="9"/>
      <c r="J78" s="10"/>
      <c r="K78" s="46"/>
      <c r="L78" s="42"/>
      <c r="M78" s="72">
        <v>25</v>
      </c>
    </row>
    <row r="79" spans="1:13" ht="12" customHeight="1">
      <c r="A79" s="29"/>
      <c r="B79" s="4"/>
      <c r="C79" s="4"/>
      <c r="D79" s="1"/>
      <c r="E79" s="4"/>
      <c r="F79" s="1"/>
      <c r="G79" s="21"/>
      <c r="H79" s="7"/>
      <c r="I79" s="12"/>
      <c r="J79" s="13"/>
      <c r="K79" s="48"/>
      <c r="L79" s="45"/>
      <c r="M79" s="72">
        <v>26</v>
      </c>
    </row>
    <row r="80" spans="1:13" ht="12" customHeight="1">
      <c r="A80" s="28"/>
      <c r="B80" s="2"/>
      <c r="C80" s="2"/>
      <c r="D80" s="3"/>
      <c r="E80" s="2"/>
      <c r="F80" s="2"/>
      <c r="G80" s="20"/>
      <c r="H80" s="6"/>
      <c r="I80" s="9"/>
      <c r="J80" s="10"/>
      <c r="K80" s="46"/>
      <c r="L80" s="42"/>
      <c r="M80" s="72">
        <v>45</v>
      </c>
    </row>
    <row r="81" spans="1:13" ht="12" customHeight="1">
      <c r="A81" s="29"/>
      <c r="B81" s="4"/>
      <c r="C81" s="4"/>
      <c r="D81" s="1"/>
      <c r="E81" s="4"/>
      <c r="F81" s="1"/>
      <c r="G81" s="21"/>
      <c r="H81" s="7"/>
      <c r="I81" s="12"/>
      <c r="J81" s="13"/>
      <c r="K81" s="48"/>
      <c r="L81" s="45"/>
      <c r="M81" s="72">
        <v>46</v>
      </c>
    </row>
    <row r="82" spans="1:13" ht="12" customHeight="1">
      <c r="A82" s="28"/>
      <c r="B82" s="2"/>
      <c r="C82" s="2"/>
      <c r="D82" s="3"/>
      <c r="E82" s="2"/>
      <c r="F82" s="2"/>
      <c r="G82" s="20"/>
      <c r="H82" s="6"/>
      <c r="I82" s="9"/>
      <c r="J82" s="10"/>
      <c r="K82" s="11"/>
      <c r="L82" s="42"/>
      <c r="M82" s="72">
        <v>49</v>
      </c>
    </row>
    <row r="83" spans="1:13" ht="12" customHeight="1">
      <c r="A83" s="29"/>
      <c r="B83" s="4"/>
      <c r="C83" s="4"/>
      <c r="D83" s="1"/>
      <c r="E83" s="4"/>
      <c r="F83" s="1"/>
      <c r="G83" s="19"/>
      <c r="H83" s="7"/>
      <c r="I83" s="12"/>
      <c r="J83" s="13"/>
      <c r="K83" s="48"/>
      <c r="L83" s="45"/>
      <c r="M83" s="72">
        <v>50</v>
      </c>
    </row>
    <row r="84" spans="1:13" ht="12" customHeight="1">
      <c r="A84" s="28"/>
      <c r="B84" s="2"/>
      <c r="C84" s="2"/>
      <c r="D84" s="3"/>
      <c r="E84" s="2"/>
      <c r="F84" s="2"/>
      <c r="G84" s="20"/>
      <c r="H84" s="6"/>
      <c r="I84" s="9"/>
      <c r="J84" s="10"/>
      <c r="K84" s="11"/>
      <c r="L84" s="42"/>
      <c r="M84" s="72">
        <v>15</v>
      </c>
    </row>
    <row r="85" spans="1:13" ht="12" customHeight="1">
      <c r="A85" s="29"/>
      <c r="B85" s="4"/>
      <c r="C85" s="4"/>
      <c r="D85" s="1"/>
      <c r="E85" s="4"/>
      <c r="F85" s="1"/>
      <c r="G85" s="19"/>
      <c r="H85" s="7"/>
      <c r="I85" s="12"/>
      <c r="J85" s="13"/>
      <c r="K85" s="48"/>
      <c r="L85" s="45"/>
      <c r="M85" s="72">
        <v>16</v>
      </c>
    </row>
    <row r="86" spans="1:13" ht="12" customHeight="1">
      <c r="A86" s="28"/>
      <c r="B86" s="2"/>
      <c r="C86" s="63"/>
      <c r="D86" s="17"/>
      <c r="E86" s="63"/>
      <c r="F86" s="65"/>
      <c r="G86" s="68"/>
      <c r="H86" s="6"/>
      <c r="I86" s="9"/>
      <c r="J86" s="10"/>
      <c r="K86" s="46"/>
      <c r="L86" s="42"/>
      <c r="M86" s="72">
        <v>53</v>
      </c>
    </row>
    <row r="87" spans="1:13" ht="12" customHeight="1">
      <c r="A87" s="29"/>
      <c r="B87" s="4"/>
      <c r="C87" s="27"/>
      <c r="D87" s="16"/>
      <c r="E87" s="27"/>
      <c r="F87" s="90"/>
      <c r="G87" s="69"/>
      <c r="H87" s="7"/>
      <c r="I87" s="12"/>
      <c r="J87" s="13"/>
      <c r="K87" s="48"/>
      <c r="L87" s="45"/>
      <c r="M87" s="72">
        <v>54</v>
      </c>
    </row>
    <row r="88" spans="1:13" ht="12" customHeight="1">
      <c r="A88" s="28"/>
      <c r="B88" s="2"/>
      <c r="C88" s="63"/>
      <c r="D88" s="17"/>
      <c r="E88" s="63"/>
      <c r="F88" s="65"/>
      <c r="G88" s="68"/>
      <c r="H88" s="6"/>
      <c r="I88" s="9"/>
      <c r="J88" s="10"/>
      <c r="K88" s="46"/>
      <c r="L88" s="42"/>
      <c r="M88" s="72">
        <v>21</v>
      </c>
    </row>
    <row r="89" spans="1:13" ht="12" customHeight="1">
      <c r="A89" s="29"/>
      <c r="B89" s="4"/>
      <c r="C89" s="27"/>
      <c r="D89" s="16"/>
      <c r="E89" s="27"/>
      <c r="F89" s="90"/>
      <c r="G89" s="69"/>
      <c r="H89" s="7"/>
      <c r="I89" s="12"/>
      <c r="J89" s="13">
        <f>INT(G89*I89)</f>
        <v>0</v>
      </c>
      <c r="K89" s="48"/>
      <c r="L89" s="45"/>
      <c r="M89" s="72">
        <v>22</v>
      </c>
    </row>
    <row r="90" spans="1:13" ht="12" customHeight="1">
      <c r="A90" s="28"/>
      <c r="B90" s="2"/>
      <c r="C90" s="2"/>
      <c r="D90" s="3"/>
      <c r="E90" s="2"/>
      <c r="F90" s="26"/>
      <c r="G90" s="68"/>
      <c r="H90" s="6"/>
      <c r="I90" s="9"/>
      <c r="J90" s="10"/>
      <c r="K90" s="46"/>
      <c r="L90" s="42"/>
      <c r="M90" s="72">
        <v>23</v>
      </c>
    </row>
    <row r="91" spans="1:13" ht="12" customHeight="1">
      <c r="A91" s="29"/>
      <c r="B91" s="4"/>
      <c r="C91" s="4"/>
      <c r="D91" s="1"/>
      <c r="E91" s="4"/>
      <c r="F91" s="161"/>
      <c r="G91" s="69"/>
      <c r="H91" s="7"/>
      <c r="I91" s="12"/>
      <c r="J91" s="13">
        <f>INT(G91*I91)</f>
        <v>0</v>
      </c>
      <c r="K91" s="48"/>
      <c r="L91" s="45"/>
      <c r="M91" s="72">
        <v>24</v>
      </c>
    </row>
    <row r="92" spans="1:13" ht="12" customHeight="1">
      <c r="A92" s="28"/>
      <c r="B92" s="2"/>
      <c r="C92" s="2"/>
      <c r="D92" s="3"/>
      <c r="E92" s="2"/>
      <c r="F92" s="26"/>
      <c r="G92" s="20"/>
      <c r="H92" s="6"/>
      <c r="I92" s="9"/>
      <c r="J92" s="10"/>
      <c r="K92" s="46"/>
      <c r="L92" s="42"/>
      <c r="M92" s="72">
        <v>27</v>
      </c>
    </row>
    <row r="93" spans="1:13" ht="12" customHeight="1">
      <c r="A93" s="29"/>
      <c r="B93" s="4"/>
      <c r="C93" s="196"/>
      <c r="D93" s="197"/>
      <c r="E93" s="4"/>
      <c r="F93" s="1"/>
      <c r="G93" s="21"/>
      <c r="H93" s="7"/>
      <c r="I93" s="12"/>
      <c r="J93" s="13">
        <f>INT(G93*I93)</f>
        <v>0</v>
      </c>
      <c r="K93" s="48"/>
      <c r="L93" s="45"/>
      <c r="M93" s="72">
        <v>28</v>
      </c>
    </row>
    <row r="94" spans="1:13" ht="12" customHeight="1">
      <c r="A94" s="28"/>
      <c r="B94" s="2"/>
      <c r="C94" s="2"/>
      <c r="D94" s="3"/>
      <c r="E94" s="2"/>
      <c r="F94" s="26"/>
      <c r="G94" s="20"/>
      <c r="H94" s="6"/>
      <c r="I94" s="9"/>
      <c r="J94" s="10"/>
      <c r="K94" s="46"/>
      <c r="L94" s="42"/>
      <c r="M94" s="72">
        <v>51</v>
      </c>
    </row>
    <row r="95" spans="1:13" ht="12" customHeight="1">
      <c r="A95" s="29"/>
      <c r="B95" s="4"/>
      <c r="C95" s="4"/>
      <c r="D95" s="1"/>
      <c r="E95" s="4"/>
      <c r="F95" s="161"/>
      <c r="G95" s="19"/>
      <c r="H95" s="7"/>
      <c r="I95" s="12"/>
      <c r="J95" s="13">
        <f>INT(G95*I95)</f>
        <v>0</v>
      </c>
      <c r="K95" s="48"/>
      <c r="L95" s="45"/>
      <c r="M95" s="72">
        <v>52</v>
      </c>
    </row>
    <row r="96" spans="1:13" ht="12" customHeight="1">
      <c r="A96" s="28"/>
      <c r="B96" s="2"/>
      <c r="C96" s="2"/>
      <c r="D96" s="3"/>
      <c r="E96" s="2"/>
      <c r="F96" s="26"/>
      <c r="G96" s="20"/>
      <c r="H96" s="6"/>
      <c r="I96" s="9"/>
      <c r="J96" s="10"/>
      <c r="K96" s="46"/>
      <c r="L96" s="42"/>
      <c r="M96" s="72">
        <v>29</v>
      </c>
    </row>
    <row r="97" spans="1:13" ht="12" customHeight="1">
      <c r="A97" s="29"/>
      <c r="B97" s="4"/>
      <c r="C97" s="406"/>
      <c r="D97" s="422"/>
      <c r="E97" s="4"/>
      <c r="F97" s="161"/>
      <c r="G97" s="21"/>
      <c r="H97" s="7"/>
      <c r="I97" s="12"/>
      <c r="J97" s="13">
        <f>INT(G97*I97)</f>
        <v>0</v>
      </c>
      <c r="K97" s="48"/>
      <c r="L97" s="45"/>
      <c r="M97" s="72">
        <v>30</v>
      </c>
    </row>
    <row r="98" spans="1:13" ht="12" customHeight="1">
      <c r="A98" s="28"/>
      <c r="B98" s="2"/>
      <c r="C98" s="2"/>
      <c r="D98" s="3"/>
      <c r="E98" s="2"/>
      <c r="F98" s="5"/>
      <c r="G98" s="20"/>
      <c r="H98" s="6"/>
      <c r="I98" s="9"/>
      <c r="J98" s="10"/>
      <c r="K98" s="46"/>
      <c r="L98" s="42"/>
      <c r="M98" s="72">
        <v>31</v>
      </c>
    </row>
    <row r="99" spans="1:13" ht="12" customHeight="1">
      <c r="A99" s="29"/>
      <c r="B99" s="4"/>
      <c r="C99" s="406"/>
      <c r="D99" s="422"/>
      <c r="E99" s="4"/>
      <c r="F99" s="1"/>
      <c r="G99" s="21"/>
      <c r="H99" s="7"/>
      <c r="I99" s="12"/>
      <c r="J99" s="13"/>
      <c r="K99" s="48"/>
      <c r="L99" s="45"/>
      <c r="M99" s="72">
        <v>32</v>
      </c>
    </row>
    <row r="100" spans="1:13" ht="12" customHeight="1">
      <c r="A100" s="28"/>
      <c r="B100" s="2"/>
      <c r="C100" s="2"/>
      <c r="D100" s="3"/>
      <c r="E100" s="2"/>
      <c r="F100" s="26"/>
      <c r="G100" s="20"/>
      <c r="H100" s="6"/>
      <c r="I100" s="9"/>
      <c r="J100" s="10"/>
      <c r="K100" s="46"/>
      <c r="L100" s="42"/>
      <c r="M100" s="72">
        <v>33</v>
      </c>
    </row>
    <row r="101" spans="1:13" ht="12" customHeight="1">
      <c r="A101" s="29"/>
      <c r="B101" s="4"/>
      <c r="C101" s="406"/>
      <c r="D101" s="422"/>
      <c r="E101" s="4"/>
      <c r="F101" s="1"/>
      <c r="G101" s="21"/>
      <c r="H101" s="7"/>
      <c r="I101" s="12"/>
      <c r="J101" s="13">
        <f>INT(G101*I101)</f>
        <v>0</v>
      </c>
      <c r="K101" s="48"/>
      <c r="L101" s="45"/>
      <c r="M101" s="72">
        <v>34</v>
      </c>
    </row>
    <row r="102" spans="1:13" ht="12" customHeight="1">
      <c r="A102" s="28"/>
      <c r="B102" s="2"/>
      <c r="C102" s="2"/>
      <c r="D102" s="3"/>
      <c r="E102" s="2"/>
      <c r="F102" s="5"/>
      <c r="G102" s="20"/>
      <c r="H102" s="6"/>
      <c r="I102" s="9"/>
      <c r="J102" s="10"/>
      <c r="K102" s="46"/>
      <c r="L102" s="42"/>
      <c r="M102" s="72">
        <v>35</v>
      </c>
    </row>
    <row r="103" spans="1:13" ht="12" customHeight="1">
      <c r="A103" s="29"/>
      <c r="B103" s="4"/>
      <c r="C103" s="406"/>
      <c r="D103" s="422"/>
      <c r="E103" s="4"/>
      <c r="F103" s="1"/>
      <c r="G103" s="19"/>
      <c r="H103" s="7"/>
      <c r="I103" s="12"/>
      <c r="J103" s="13">
        <f>INT(G103*I103)</f>
        <v>0</v>
      </c>
      <c r="K103" s="48"/>
      <c r="L103" s="45"/>
      <c r="M103" s="72">
        <v>36</v>
      </c>
    </row>
    <row r="104" spans="1:13" ht="12" customHeight="1">
      <c r="A104" s="28"/>
      <c r="B104" s="2"/>
      <c r="C104" s="2"/>
      <c r="D104" s="3"/>
      <c r="E104" s="2"/>
      <c r="F104" s="26"/>
      <c r="G104" s="20"/>
      <c r="H104" s="6"/>
      <c r="I104" s="9"/>
      <c r="J104" s="10"/>
      <c r="K104" s="46"/>
      <c r="L104" s="42"/>
      <c r="M104" s="72">
        <v>37</v>
      </c>
    </row>
    <row r="105" spans="1:13" ht="12" customHeight="1">
      <c r="A105" s="29"/>
      <c r="B105" s="4"/>
      <c r="C105" s="4"/>
      <c r="D105" s="1"/>
      <c r="E105" s="4"/>
      <c r="F105" s="1"/>
      <c r="G105" s="19"/>
      <c r="H105" s="7"/>
      <c r="I105" s="12"/>
      <c r="J105" s="13">
        <f>INT(G105*I105)</f>
        <v>0</v>
      </c>
      <c r="K105" s="48"/>
      <c r="L105" s="45"/>
      <c r="M105" s="72">
        <v>38</v>
      </c>
    </row>
    <row r="106" spans="1:13" ht="12" customHeight="1">
      <c r="A106" s="28"/>
      <c r="B106" s="2"/>
      <c r="C106" s="63"/>
      <c r="D106" s="17"/>
      <c r="E106" s="63"/>
      <c r="F106" s="65"/>
      <c r="G106" s="68"/>
      <c r="H106" s="6"/>
      <c r="I106" s="9"/>
      <c r="J106" s="10"/>
      <c r="K106" s="46"/>
      <c r="L106" s="42"/>
      <c r="M106" s="72">
        <v>39</v>
      </c>
    </row>
    <row r="107" spans="1:13" ht="12" customHeight="1">
      <c r="A107" s="29"/>
      <c r="B107" s="4"/>
      <c r="C107" s="442"/>
      <c r="D107" s="422"/>
      <c r="E107" s="27"/>
      <c r="F107" s="27"/>
      <c r="G107" s="21"/>
      <c r="H107" s="7"/>
      <c r="I107" s="12"/>
      <c r="J107" s="13">
        <f>INT(G107*I107)</f>
        <v>0</v>
      </c>
      <c r="K107" s="48"/>
      <c r="L107" s="45"/>
      <c r="M107" s="72">
        <v>40</v>
      </c>
    </row>
    <row r="108" spans="1:13" ht="12" customHeight="1">
      <c r="A108" s="28"/>
      <c r="B108" s="2"/>
      <c r="C108" s="63"/>
      <c r="D108" s="3"/>
      <c r="E108" s="2"/>
      <c r="F108" s="26"/>
      <c r="G108" s="20"/>
      <c r="H108" s="6"/>
      <c r="I108" s="9"/>
      <c r="J108" s="10"/>
      <c r="K108" s="46"/>
      <c r="L108" s="42"/>
      <c r="M108" s="72">
        <v>41</v>
      </c>
    </row>
    <row r="109" spans="1:13" ht="12" customHeight="1">
      <c r="A109" s="29"/>
      <c r="B109" s="4"/>
      <c r="C109" s="4"/>
      <c r="D109" s="1"/>
      <c r="E109" s="4"/>
      <c r="F109" s="1"/>
      <c r="G109" s="19"/>
      <c r="H109" s="7"/>
      <c r="I109" s="12"/>
      <c r="J109" s="13">
        <f>INT(G109*I109)</f>
        <v>0</v>
      </c>
      <c r="K109" s="48"/>
      <c r="L109" s="45"/>
      <c r="M109" s="72">
        <v>42</v>
      </c>
    </row>
    <row r="110" spans="1:13" ht="12" customHeight="1">
      <c r="A110" s="28"/>
      <c r="B110" s="2"/>
      <c r="C110" s="63"/>
      <c r="D110" s="17"/>
      <c r="E110" s="63"/>
      <c r="F110" s="89"/>
      <c r="G110" s="68"/>
      <c r="H110" s="6"/>
      <c r="I110" s="9"/>
      <c r="J110" s="10"/>
      <c r="K110" s="46"/>
      <c r="L110" s="42"/>
      <c r="M110" s="72">
        <v>43</v>
      </c>
    </row>
    <row r="111" spans="1:13" ht="12" customHeight="1">
      <c r="A111" s="29"/>
      <c r="B111" s="4"/>
      <c r="C111" s="27"/>
      <c r="D111" s="16"/>
      <c r="E111" s="27"/>
      <c r="F111" s="27"/>
      <c r="G111" s="21"/>
      <c r="H111" s="7"/>
      <c r="I111" s="12"/>
      <c r="J111" s="13">
        <f>INT(G111*I111)</f>
        <v>0</v>
      </c>
      <c r="K111" s="48"/>
      <c r="L111" s="45"/>
      <c r="M111" s="72">
        <v>44</v>
      </c>
    </row>
    <row r="112" spans="1:13" ht="12" customHeight="1">
      <c r="A112" s="28"/>
      <c r="B112" s="2"/>
      <c r="C112" s="2"/>
      <c r="D112" s="3"/>
      <c r="E112" s="2"/>
      <c r="F112" s="26"/>
      <c r="G112" s="68"/>
      <c r="H112" s="6"/>
      <c r="I112" s="9"/>
      <c r="J112" s="10"/>
      <c r="K112" s="46"/>
      <c r="L112" s="42"/>
      <c r="M112" s="72">
        <v>47</v>
      </c>
    </row>
    <row r="113" spans="1:13" ht="12" customHeight="1">
      <c r="A113" s="29"/>
      <c r="B113" s="4"/>
      <c r="C113" s="4"/>
      <c r="D113" s="1"/>
      <c r="E113" s="4"/>
      <c r="F113" s="161"/>
      <c r="G113" s="92"/>
      <c r="H113" s="7"/>
      <c r="I113" s="12"/>
      <c r="J113" s="13">
        <f>INT(G113*I113)</f>
        <v>0</v>
      </c>
      <c r="K113" s="48"/>
      <c r="L113" s="47"/>
      <c r="M113" s="72">
        <v>48</v>
      </c>
    </row>
    <row r="114" spans="1:13" ht="12" customHeight="1">
      <c r="A114" s="28"/>
      <c r="B114" s="2"/>
      <c r="C114" s="2"/>
      <c r="D114" s="3"/>
      <c r="E114" s="2"/>
      <c r="F114" s="5"/>
      <c r="G114" s="20"/>
      <c r="H114" s="6"/>
      <c r="I114" s="9"/>
      <c r="J114" s="10"/>
      <c r="K114" s="46"/>
      <c r="L114" s="42"/>
      <c r="M114" s="72">
        <v>55</v>
      </c>
    </row>
    <row r="115" spans="1:13" ht="12" customHeight="1">
      <c r="A115" s="29"/>
      <c r="B115" s="4"/>
      <c r="C115" s="4"/>
      <c r="D115" s="1"/>
      <c r="E115" s="4"/>
      <c r="F115" s="1"/>
      <c r="G115" s="21"/>
      <c r="H115" s="7"/>
      <c r="I115" s="12"/>
      <c r="J115" s="13">
        <f>INT(G115*I115)</f>
        <v>0</v>
      </c>
      <c r="K115" s="48"/>
      <c r="L115" s="45"/>
      <c r="M115" s="72">
        <v>56</v>
      </c>
    </row>
    <row r="116" spans="1:13" ht="12" customHeight="1">
      <c r="A116" s="28"/>
      <c r="B116" s="2"/>
      <c r="C116" s="2"/>
      <c r="D116" s="3"/>
      <c r="E116" s="2"/>
      <c r="F116" s="26"/>
      <c r="G116" s="20"/>
      <c r="H116" s="6"/>
      <c r="I116" s="9"/>
      <c r="J116" s="10"/>
      <c r="K116" s="46"/>
      <c r="L116" s="42"/>
      <c r="M116" s="72">
        <v>57</v>
      </c>
    </row>
    <row r="117" spans="1:13" ht="12" customHeight="1">
      <c r="A117" s="29"/>
      <c r="B117" s="4"/>
      <c r="C117" s="4"/>
      <c r="D117" s="1"/>
      <c r="E117" s="4"/>
      <c r="F117" s="1"/>
      <c r="G117" s="19"/>
      <c r="H117" s="7"/>
      <c r="I117" s="12"/>
      <c r="J117" s="13">
        <f>INT(G117*I117)</f>
        <v>0</v>
      </c>
      <c r="K117" s="48"/>
      <c r="L117" s="45"/>
      <c r="M117" s="72">
        <v>58</v>
      </c>
    </row>
    <row r="118" spans="1:13" ht="12" customHeight="1">
      <c r="A118" s="28"/>
      <c r="B118" s="2"/>
      <c r="C118" s="2"/>
      <c r="D118" s="3"/>
      <c r="E118" s="2"/>
      <c r="F118" s="26"/>
      <c r="G118" s="20"/>
      <c r="H118" s="6"/>
      <c r="I118" s="9"/>
      <c r="J118" s="10"/>
      <c r="K118" s="46"/>
      <c r="L118" s="42"/>
      <c r="M118" s="72">
        <v>59</v>
      </c>
    </row>
    <row r="119" spans="1:13" ht="12" customHeight="1">
      <c r="A119" s="29"/>
      <c r="B119" s="4"/>
      <c r="C119" s="4"/>
      <c r="D119" s="1"/>
      <c r="E119" s="4"/>
      <c r="F119" s="1"/>
      <c r="G119" s="19"/>
      <c r="H119" s="7"/>
      <c r="I119" s="12"/>
      <c r="J119" s="13">
        <f>INT(G119*I119)</f>
        <v>0</v>
      </c>
      <c r="K119" s="48"/>
      <c r="L119" s="45"/>
      <c r="M119" s="72">
        <v>60</v>
      </c>
    </row>
    <row r="120" spans="1:13" ht="12" customHeight="1">
      <c r="A120" s="28"/>
      <c r="B120" s="2"/>
      <c r="C120" s="2"/>
      <c r="D120" s="3"/>
      <c r="E120" s="2"/>
      <c r="F120" s="26"/>
      <c r="G120" s="68"/>
      <c r="H120" s="6"/>
      <c r="I120" s="9"/>
      <c r="J120" s="10"/>
      <c r="K120" s="46"/>
      <c r="L120" s="42"/>
      <c r="M120" s="72">
        <v>17</v>
      </c>
    </row>
    <row r="121" spans="1:13" ht="12" customHeight="1">
      <c r="A121" s="29"/>
      <c r="B121" s="4"/>
      <c r="C121" s="4"/>
      <c r="D121" s="1"/>
      <c r="E121" s="4"/>
      <c r="F121" s="1"/>
      <c r="G121" s="69"/>
      <c r="H121" s="7"/>
      <c r="I121" s="12"/>
      <c r="J121" s="13"/>
      <c r="K121" s="48"/>
      <c r="L121" s="47"/>
      <c r="M121" s="72">
        <v>18</v>
      </c>
    </row>
    <row r="122" spans="1:13" ht="12" customHeight="1">
      <c r="A122" s="28"/>
      <c r="B122" s="2"/>
      <c r="C122" s="2"/>
      <c r="D122" s="3"/>
      <c r="E122" s="2"/>
      <c r="F122" s="2"/>
      <c r="G122" s="20"/>
      <c r="H122" s="6"/>
      <c r="I122" s="9"/>
      <c r="J122" s="10"/>
      <c r="K122" s="46"/>
      <c r="L122" s="42"/>
      <c r="M122" s="72">
        <v>61</v>
      </c>
    </row>
    <row r="123" spans="1:13" ht="12" customHeight="1">
      <c r="A123" s="29"/>
      <c r="B123" s="4"/>
      <c r="C123" s="4"/>
      <c r="D123" s="1"/>
      <c r="E123" s="4"/>
      <c r="F123" s="1"/>
      <c r="G123" s="21"/>
      <c r="H123" s="7"/>
      <c r="I123" s="12"/>
      <c r="J123" s="13">
        <f>INT(G123*I123)</f>
        <v>0</v>
      </c>
      <c r="K123" s="48"/>
      <c r="L123" s="45"/>
      <c r="M123" s="72">
        <v>62</v>
      </c>
    </row>
    <row r="124" spans="1:13" ht="12" customHeight="1">
      <c r="A124" s="28"/>
      <c r="B124" s="2"/>
      <c r="C124" s="2"/>
      <c r="D124" s="3"/>
      <c r="E124" s="2"/>
      <c r="F124" s="2"/>
      <c r="G124" s="20"/>
      <c r="H124" s="6"/>
      <c r="I124" s="9"/>
      <c r="J124" s="10"/>
      <c r="K124" s="46"/>
      <c r="L124" s="42"/>
      <c r="M124" s="72">
        <v>63</v>
      </c>
    </row>
    <row r="125" spans="1:13" ht="12" customHeight="1">
      <c r="A125" s="29"/>
      <c r="B125" s="4"/>
      <c r="C125" s="4"/>
      <c r="D125" s="1"/>
      <c r="E125" s="4"/>
      <c r="F125" s="1"/>
      <c r="G125" s="21"/>
      <c r="H125" s="7"/>
      <c r="I125" s="12"/>
      <c r="J125" s="13">
        <f>INT(G125*I125)</f>
        <v>0</v>
      </c>
      <c r="K125" s="48"/>
      <c r="L125" s="45"/>
      <c r="M125" s="72">
        <v>64</v>
      </c>
    </row>
    <row r="126" spans="1:13" ht="12" customHeight="1">
      <c r="A126" s="28"/>
      <c r="B126" s="2"/>
      <c r="C126" s="2"/>
      <c r="D126" s="3"/>
      <c r="E126" s="2"/>
      <c r="F126" s="26"/>
      <c r="G126" s="20"/>
      <c r="H126" s="6"/>
      <c r="I126" s="9"/>
      <c r="J126" s="10"/>
      <c r="K126" s="11"/>
      <c r="L126" s="42"/>
      <c r="M126" s="72">
        <v>25</v>
      </c>
    </row>
    <row r="127" spans="1:13" ht="12" customHeight="1">
      <c r="A127" s="29"/>
      <c r="B127" s="4"/>
      <c r="C127" s="4"/>
      <c r="D127" s="1"/>
      <c r="E127" s="4"/>
      <c r="F127" s="1"/>
      <c r="G127" s="19"/>
      <c r="H127" s="7"/>
      <c r="I127" s="12"/>
      <c r="J127" s="13">
        <f>INT(G127*I127)</f>
        <v>0</v>
      </c>
      <c r="K127" s="48"/>
      <c r="L127" s="45"/>
      <c r="M127" s="72">
        <v>26</v>
      </c>
    </row>
    <row r="128" spans="1:13" ht="12" customHeight="1">
      <c r="A128" s="28"/>
      <c r="B128" s="2"/>
      <c r="C128" s="63"/>
      <c r="D128" s="17"/>
      <c r="E128" s="63"/>
      <c r="F128" s="89"/>
      <c r="G128" s="68"/>
      <c r="H128" s="6"/>
      <c r="I128" s="9"/>
      <c r="J128" s="10"/>
      <c r="K128" s="46"/>
      <c r="L128" s="42"/>
      <c r="M128" s="72">
        <v>45</v>
      </c>
    </row>
    <row r="129" spans="1:13" ht="12" customHeight="1">
      <c r="A129" s="29"/>
      <c r="B129" s="4"/>
      <c r="C129" s="27"/>
      <c r="D129" s="16"/>
      <c r="E129" s="27"/>
      <c r="F129" s="27"/>
      <c r="G129" s="21"/>
      <c r="H129" s="7"/>
      <c r="I129" s="12"/>
      <c r="J129" s="13">
        <f>INT(G129*I129)</f>
        <v>0</v>
      </c>
      <c r="K129" s="48"/>
      <c r="L129" s="45"/>
      <c r="M129" s="72">
        <v>46</v>
      </c>
    </row>
    <row r="130" spans="1:13" ht="12" customHeight="1">
      <c r="A130" s="28"/>
      <c r="B130" s="2"/>
      <c r="C130" s="63"/>
      <c r="D130" s="17"/>
      <c r="E130" s="63"/>
      <c r="F130" s="65"/>
      <c r="G130" s="68"/>
      <c r="H130" s="6"/>
      <c r="I130" s="9"/>
      <c r="J130" s="10"/>
      <c r="K130" s="46"/>
      <c r="L130" s="42"/>
      <c r="M130" s="72">
        <v>49</v>
      </c>
    </row>
    <row r="131" spans="1:13" ht="12" customHeight="1">
      <c r="A131" s="29"/>
      <c r="B131" s="4"/>
      <c r="C131" s="437" t="s">
        <v>34</v>
      </c>
      <c r="D131" s="438"/>
      <c r="E131" s="27"/>
      <c r="F131" s="27"/>
      <c r="G131" s="21"/>
      <c r="H131" s="7"/>
      <c r="I131" s="12"/>
      <c r="J131" s="13">
        <f>SUM(J74:J129)</f>
        <v>0</v>
      </c>
      <c r="K131" s="48"/>
      <c r="L131" s="45"/>
      <c r="M131" s="72">
        <v>50</v>
      </c>
    </row>
    <row r="132" spans="1:13" ht="12" customHeight="1">
      <c r="A132" s="28"/>
      <c r="B132" s="2"/>
      <c r="C132" s="2"/>
      <c r="D132" s="3"/>
      <c r="E132" s="2"/>
      <c r="F132" s="2"/>
      <c r="G132" s="20"/>
      <c r="H132" s="6"/>
      <c r="I132" s="9"/>
      <c r="J132" s="10"/>
      <c r="K132" s="11"/>
      <c r="L132" s="42"/>
      <c r="M132" s="72">
        <v>65</v>
      </c>
    </row>
    <row r="133" spans="1:13" ht="12" customHeight="1">
      <c r="A133" s="29"/>
      <c r="B133" s="4"/>
      <c r="C133" s="94" t="s">
        <v>36</v>
      </c>
      <c r="D133" s="32"/>
      <c r="E133" s="4"/>
      <c r="F133" s="4"/>
      <c r="G133" s="21"/>
      <c r="H133" s="30"/>
      <c r="I133" s="12"/>
      <c r="J133" s="13">
        <f>+J65+J131</f>
        <v>0</v>
      </c>
      <c r="K133" s="14"/>
      <c r="L133" s="45"/>
      <c r="M133" s="72">
        <v>66</v>
      </c>
    </row>
    <row r="134" spans="1:13" ht="12" customHeight="1">
      <c r="A134" s="49"/>
      <c r="B134" s="5"/>
      <c r="C134" s="5"/>
      <c r="D134" s="50"/>
      <c r="E134" s="5"/>
      <c r="F134" s="5"/>
      <c r="G134" s="51"/>
      <c r="H134" s="40"/>
      <c r="I134" s="18"/>
      <c r="J134" s="52"/>
      <c r="K134" s="53"/>
      <c r="L134" s="41"/>
      <c r="M134" s="72">
        <v>67</v>
      </c>
    </row>
    <row r="135" spans="1:13" ht="12" customHeight="1">
      <c r="A135" s="54"/>
      <c r="B135" s="55"/>
      <c r="C135" s="55"/>
      <c r="D135" s="56"/>
      <c r="E135" s="55"/>
      <c r="F135" s="55"/>
      <c r="G135" s="57"/>
      <c r="H135" s="58"/>
      <c r="I135" s="59" t="s">
        <v>25</v>
      </c>
      <c r="J135" s="60">
        <f>ROUND(J133,0)</f>
        <v>0</v>
      </c>
      <c r="K135" s="61"/>
      <c r="L135" s="62"/>
      <c r="M135" s="72">
        <v>68</v>
      </c>
    </row>
    <row r="136" spans="1:13">
      <c r="M136" s="72"/>
    </row>
    <row r="137" spans="1:13">
      <c r="M137" s="72"/>
    </row>
  </sheetData>
  <mergeCells count="9">
    <mergeCell ref="C131:D131"/>
    <mergeCell ref="A70:L70"/>
    <mergeCell ref="C97:D97"/>
    <mergeCell ref="C99:D99"/>
    <mergeCell ref="A3:L3"/>
    <mergeCell ref="C64:D64"/>
    <mergeCell ref="C101:D101"/>
    <mergeCell ref="C103:D103"/>
    <mergeCell ref="C107:D107"/>
  </mergeCells>
  <phoneticPr fontId="2"/>
  <printOptions horizontalCentered="1" verticalCentered="1"/>
  <pageMargins left="0.98425196850393704" right="0.39370078740157483" top="0.59055118110236227" bottom="0.47244094488188981" header="0" footer="0"/>
  <pageSetup paperSize="9" scale="98" fitToHeight="0" orientation="portrait" r:id="rId1"/>
  <headerFooter alignWithMargins="0"/>
  <rowBreaks count="1" manualBreakCount="1">
    <brk id="6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N398"/>
  <sheetViews>
    <sheetView showGridLines="0" tabSelected="1" view="pageBreakPreview" zoomScale="80" zoomScaleNormal="100" zoomScaleSheetLayoutView="80" workbookViewId="0">
      <selection activeCell="M103" sqref="M103:M107"/>
    </sheetView>
  </sheetViews>
  <sheetFormatPr defaultColWidth="10.6640625" defaultRowHeight="12"/>
  <cols>
    <col min="1" max="1" width="5.5" style="204" customWidth="1"/>
    <col min="2" max="2" width="21.33203125" style="204" customWidth="1"/>
    <col min="3" max="3" width="27.33203125" style="204" customWidth="1"/>
    <col min="4" max="5" width="6.83203125" style="204" customWidth="1"/>
    <col min="6" max="11" width="11.5" style="204" customWidth="1"/>
    <col min="12" max="12" width="12.83203125" style="204" customWidth="1"/>
    <col min="13" max="13" width="18.1640625" style="204" customWidth="1"/>
    <col min="14" max="16384" width="10.6640625" style="204"/>
  </cols>
  <sheetData>
    <row r="1" spans="1:14" ht="17.45" customHeight="1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17.45" customHeight="1">
      <c r="A2" s="203"/>
      <c r="B2" s="205" t="s">
        <v>51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3"/>
    </row>
    <row r="3" spans="1:14" ht="17.45" customHeight="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7"/>
      <c r="N3" s="203"/>
    </row>
    <row r="4" spans="1:14" ht="17.45" customHeight="1">
      <c r="A4" s="208"/>
      <c r="B4" s="209"/>
      <c r="C4" s="210"/>
      <c r="D4" s="210"/>
      <c r="E4" s="210"/>
      <c r="F4" s="211" t="s">
        <v>52</v>
      </c>
      <c r="G4" s="212"/>
      <c r="H4" s="211" t="s">
        <v>52</v>
      </c>
      <c r="I4" s="212"/>
      <c r="J4" s="211" t="s">
        <v>52</v>
      </c>
      <c r="K4" s="211"/>
      <c r="L4" s="210"/>
      <c r="M4" s="213"/>
      <c r="N4" s="203"/>
    </row>
    <row r="5" spans="1:14" ht="17.45" customHeight="1">
      <c r="A5" s="214"/>
      <c r="B5" s="215" t="s">
        <v>53</v>
      </c>
      <c r="C5" s="216" t="s">
        <v>54</v>
      </c>
      <c r="D5" s="216" t="s">
        <v>55</v>
      </c>
      <c r="E5" s="216" t="s">
        <v>56</v>
      </c>
      <c r="F5" s="443"/>
      <c r="G5" s="444"/>
      <c r="H5" s="443"/>
      <c r="I5" s="444"/>
      <c r="J5" s="445"/>
      <c r="K5" s="446"/>
      <c r="L5" s="216" t="s">
        <v>57</v>
      </c>
      <c r="M5" s="217" t="s">
        <v>58</v>
      </c>
      <c r="N5" s="203"/>
    </row>
    <row r="6" spans="1:14" ht="17.45" customHeight="1">
      <c r="A6" s="214"/>
      <c r="B6" s="215"/>
      <c r="C6" s="216"/>
      <c r="D6" s="216"/>
      <c r="E6" s="216"/>
      <c r="F6" s="218" t="s">
        <v>59</v>
      </c>
      <c r="G6" s="218" t="s">
        <v>60</v>
      </c>
      <c r="H6" s="218" t="s">
        <v>59</v>
      </c>
      <c r="I6" s="218" t="s">
        <v>60</v>
      </c>
      <c r="J6" s="218" t="s">
        <v>59</v>
      </c>
      <c r="K6" s="218" t="s">
        <v>60</v>
      </c>
      <c r="L6" s="216"/>
      <c r="M6" s="217"/>
      <c r="N6" s="219"/>
    </row>
    <row r="7" spans="1:14" ht="17.45" customHeight="1">
      <c r="A7" s="220"/>
      <c r="B7" s="271" t="s">
        <v>69</v>
      </c>
      <c r="C7" s="222"/>
      <c r="D7" s="223"/>
      <c r="E7" s="224"/>
      <c r="F7" s="225"/>
      <c r="G7" s="225"/>
      <c r="H7" s="225"/>
      <c r="I7" s="225"/>
      <c r="J7" s="225"/>
      <c r="K7" s="225"/>
      <c r="L7" s="225"/>
      <c r="M7" s="226"/>
      <c r="N7" s="203"/>
    </row>
    <row r="8" spans="1:14" ht="17.45" customHeight="1">
      <c r="A8" s="227"/>
      <c r="B8" s="271"/>
      <c r="C8" s="272"/>
      <c r="D8" s="273"/>
      <c r="E8" s="229"/>
      <c r="F8" s="221"/>
      <c r="G8" s="225"/>
      <c r="H8" s="225"/>
      <c r="I8" s="225"/>
      <c r="J8" s="225"/>
      <c r="K8" s="225"/>
      <c r="L8" s="225"/>
      <c r="M8" s="274"/>
      <c r="N8" s="203"/>
    </row>
    <row r="9" spans="1:14" ht="17.45" customHeight="1">
      <c r="A9" s="230"/>
      <c r="B9" s="460" t="s">
        <v>70</v>
      </c>
      <c r="C9" s="462" t="s">
        <v>126</v>
      </c>
      <c r="D9" s="282"/>
      <c r="E9" s="283"/>
      <c r="F9" s="324"/>
      <c r="G9" s="284"/>
      <c r="H9" s="284"/>
      <c r="I9" s="284"/>
      <c r="J9" s="284"/>
      <c r="K9" s="284"/>
      <c r="L9" s="284"/>
      <c r="M9" s="325"/>
      <c r="N9" s="203"/>
    </row>
    <row r="10" spans="1:14" ht="17.45" customHeight="1">
      <c r="A10" s="230"/>
      <c r="B10" s="461"/>
      <c r="C10" s="463"/>
      <c r="D10" s="363">
        <v>1</v>
      </c>
      <c r="E10" s="364" t="s">
        <v>68</v>
      </c>
      <c r="F10" s="369"/>
      <c r="G10" s="365">
        <f>D10*F10</f>
        <v>0</v>
      </c>
      <c r="H10" s="365"/>
      <c r="I10" s="378">
        <f>INT(D10*H10)</f>
        <v>0</v>
      </c>
      <c r="J10" s="365"/>
      <c r="K10" s="378">
        <f>INT(D10*J10)</f>
        <v>0</v>
      </c>
      <c r="L10" s="365">
        <f>G10</f>
        <v>0</v>
      </c>
      <c r="M10" s="366">
        <f>F5</f>
        <v>0</v>
      </c>
      <c r="N10" s="203"/>
    </row>
    <row r="11" spans="1:14" ht="17.45" customHeight="1">
      <c r="A11" s="230"/>
      <c r="B11" s="451"/>
      <c r="C11" s="464"/>
      <c r="D11" s="285"/>
      <c r="E11" s="286"/>
      <c r="F11" s="255"/>
      <c r="G11" s="287"/>
      <c r="H11" s="287"/>
      <c r="I11" s="287"/>
      <c r="J11" s="287"/>
      <c r="K11" s="287"/>
      <c r="L11" s="287"/>
      <c r="M11" s="323"/>
      <c r="N11" s="203"/>
    </row>
    <row r="12" spans="1:14" ht="17.45" customHeight="1">
      <c r="A12" s="230"/>
      <c r="B12" s="460" t="s">
        <v>127</v>
      </c>
      <c r="C12" s="462" t="s">
        <v>126</v>
      </c>
      <c r="D12" s="282"/>
      <c r="E12" s="283"/>
      <c r="F12" s="367"/>
      <c r="G12" s="284"/>
      <c r="H12" s="284"/>
      <c r="I12" s="284"/>
      <c r="J12" s="284"/>
      <c r="K12" s="284"/>
      <c r="L12" s="284"/>
      <c r="M12" s="368"/>
      <c r="N12" s="203"/>
    </row>
    <row r="13" spans="1:14" ht="17.45" customHeight="1">
      <c r="A13" s="230"/>
      <c r="B13" s="461"/>
      <c r="C13" s="463"/>
      <c r="D13" s="363">
        <v>1</v>
      </c>
      <c r="E13" s="364" t="s">
        <v>68</v>
      </c>
      <c r="F13" s="370"/>
      <c r="G13" s="365">
        <f>D13*F13</f>
        <v>0</v>
      </c>
      <c r="H13" s="365"/>
      <c r="I13" s="378">
        <f>INT(D13*H13)</f>
        <v>0</v>
      </c>
      <c r="J13" s="365"/>
      <c r="K13" s="378">
        <f>INT(D13*J13)</f>
        <v>0</v>
      </c>
      <c r="L13" s="365">
        <f>G13</f>
        <v>0</v>
      </c>
      <c r="M13" s="366">
        <f>F5</f>
        <v>0</v>
      </c>
      <c r="N13" s="203"/>
    </row>
    <row r="14" spans="1:14" ht="17.45" customHeight="1">
      <c r="A14" s="230"/>
      <c r="B14" s="451"/>
      <c r="C14" s="464"/>
      <c r="D14" s="285"/>
      <c r="E14" s="286"/>
      <c r="F14" s="255"/>
      <c r="G14" s="287"/>
      <c r="H14" s="287"/>
      <c r="I14" s="287"/>
      <c r="J14" s="287"/>
      <c r="K14" s="287"/>
      <c r="L14" s="287"/>
      <c r="M14" s="323"/>
      <c r="N14" s="203"/>
    </row>
    <row r="15" spans="1:14" ht="17.45" customHeight="1">
      <c r="A15" s="230"/>
      <c r="B15" s="281"/>
      <c r="C15" s="340"/>
      <c r="D15" s="282"/>
      <c r="E15" s="283"/>
      <c r="F15" s="324"/>
      <c r="G15" s="284"/>
      <c r="H15" s="284"/>
      <c r="I15" s="284"/>
      <c r="J15" s="284"/>
      <c r="K15" s="284"/>
      <c r="L15" s="284"/>
      <c r="M15" s="325"/>
      <c r="N15" s="203"/>
    </row>
    <row r="16" spans="1:14" ht="17.45" customHeight="1">
      <c r="A16" s="230"/>
      <c r="B16" s="465" t="s">
        <v>128</v>
      </c>
      <c r="C16" s="466" t="s">
        <v>129</v>
      </c>
      <c r="D16" s="457">
        <v>1</v>
      </c>
      <c r="E16" s="475" t="s">
        <v>130</v>
      </c>
      <c r="F16" s="476"/>
      <c r="G16" s="450">
        <f>D16*F16</f>
        <v>0</v>
      </c>
      <c r="H16" s="450"/>
      <c r="I16" s="450">
        <f>D16*H16</f>
        <v>0</v>
      </c>
      <c r="J16" s="450"/>
      <c r="K16" s="450">
        <f>D16*J16</f>
        <v>0</v>
      </c>
      <c r="L16" s="450">
        <f>G16</f>
        <v>0</v>
      </c>
      <c r="M16" s="467">
        <f>F5</f>
        <v>0</v>
      </c>
      <c r="N16" s="203"/>
    </row>
    <row r="17" spans="1:14" ht="17.45" customHeight="1">
      <c r="A17" s="230"/>
      <c r="B17" s="451"/>
      <c r="C17" s="464"/>
      <c r="D17" s="451"/>
      <c r="E17" s="472"/>
      <c r="F17" s="451"/>
      <c r="G17" s="451"/>
      <c r="H17" s="451"/>
      <c r="I17" s="451"/>
      <c r="J17" s="451"/>
      <c r="K17" s="451"/>
      <c r="L17" s="451"/>
      <c r="M17" s="468"/>
      <c r="N17" s="203"/>
    </row>
    <row r="18" spans="1:14" ht="17.45" customHeight="1">
      <c r="A18" s="230"/>
      <c r="B18" s="221"/>
      <c r="C18" s="302"/>
      <c r="D18" s="273"/>
      <c r="E18" s="229"/>
      <c r="F18" s="232"/>
      <c r="G18" s="225"/>
      <c r="H18" s="225"/>
      <c r="I18" s="225"/>
      <c r="J18" s="225"/>
      <c r="K18" s="225"/>
      <c r="L18" s="225"/>
      <c r="M18" s="362"/>
      <c r="N18" s="203"/>
    </row>
    <row r="19" spans="1:14" ht="17.45" customHeight="1">
      <c r="A19" s="230"/>
      <c r="B19" s="221"/>
      <c r="C19" s="236"/>
      <c r="D19" s="228"/>
      <c r="E19" s="229"/>
      <c r="F19" s="221"/>
      <c r="G19" s="225"/>
      <c r="H19" s="225"/>
      <c r="I19" s="225"/>
      <c r="J19" s="225"/>
      <c r="K19" s="225"/>
      <c r="L19" s="225"/>
      <c r="M19" s="238"/>
      <c r="N19" s="203"/>
    </row>
    <row r="20" spans="1:14" ht="17.45" customHeight="1">
      <c r="A20" s="230"/>
      <c r="B20" s="221"/>
      <c r="C20" s="236"/>
      <c r="D20" s="239"/>
      <c r="E20" s="229"/>
      <c r="F20" s="221"/>
      <c r="G20" s="225"/>
      <c r="H20" s="225"/>
      <c r="I20" s="225"/>
      <c r="J20" s="225"/>
      <c r="K20" s="225"/>
      <c r="L20" s="225"/>
      <c r="M20" s="237"/>
      <c r="N20" s="203"/>
    </row>
    <row r="21" spans="1:14" ht="17.45" customHeight="1">
      <c r="A21" s="230"/>
      <c r="B21" s="235"/>
      <c r="C21" s="236"/>
      <c r="D21" s="239"/>
      <c r="E21" s="229"/>
      <c r="F21" s="221"/>
      <c r="G21" s="225"/>
      <c r="H21" s="225"/>
      <c r="I21" s="225"/>
      <c r="J21" s="225"/>
      <c r="K21" s="225"/>
      <c r="L21" s="225"/>
      <c r="M21" s="237"/>
      <c r="N21" s="203"/>
    </row>
    <row r="22" spans="1:14" ht="17.45" customHeight="1">
      <c r="A22" s="230"/>
      <c r="B22" s="221"/>
      <c r="C22" s="236"/>
      <c r="D22" s="239"/>
      <c r="E22" s="229"/>
      <c r="F22" s="221"/>
      <c r="G22" s="225"/>
      <c r="H22" s="225"/>
      <c r="I22" s="225"/>
      <c r="J22" s="225"/>
      <c r="K22" s="225"/>
      <c r="L22" s="225"/>
      <c r="M22" s="237"/>
      <c r="N22" s="203"/>
    </row>
    <row r="23" spans="1:14" ht="17.45" customHeight="1">
      <c r="A23" s="230"/>
      <c r="B23" s="221"/>
      <c r="C23" s="232"/>
      <c r="D23" s="228"/>
      <c r="E23" s="229"/>
      <c r="F23" s="221"/>
      <c r="G23" s="225"/>
      <c r="H23" s="225"/>
      <c r="I23" s="225"/>
      <c r="J23" s="225"/>
      <c r="K23" s="225"/>
      <c r="L23" s="225"/>
      <c r="M23" s="233"/>
      <c r="N23" s="203"/>
    </row>
    <row r="24" spans="1:14" ht="17.45" customHeight="1">
      <c r="A24" s="230"/>
      <c r="B24" s="221"/>
      <c r="C24" s="232"/>
      <c r="D24" s="228"/>
      <c r="E24" s="229"/>
      <c r="F24" s="221"/>
      <c r="G24" s="225"/>
      <c r="H24" s="225"/>
      <c r="I24" s="225"/>
      <c r="J24" s="225"/>
      <c r="K24" s="225"/>
      <c r="L24" s="225"/>
      <c r="M24" s="233"/>
      <c r="N24" s="240"/>
    </row>
    <row r="25" spans="1:14" ht="17.45" customHeight="1">
      <c r="A25" s="230"/>
      <c r="B25" s="241"/>
      <c r="C25" s="232"/>
      <c r="D25" s="228"/>
      <c r="E25" s="229"/>
      <c r="F25" s="221"/>
      <c r="G25" s="225"/>
      <c r="H25" s="225"/>
      <c r="I25" s="225"/>
      <c r="J25" s="225"/>
      <c r="K25" s="225"/>
      <c r="L25" s="225"/>
      <c r="M25" s="242"/>
      <c r="N25" s="240"/>
    </row>
    <row r="26" spans="1:14" ht="17.45" customHeight="1">
      <c r="A26" s="230"/>
      <c r="B26" s="241"/>
      <c r="C26" s="232"/>
      <c r="D26" s="228"/>
      <c r="E26" s="229"/>
      <c r="F26" s="221"/>
      <c r="G26" s="225"/>
      <c r="H26" s="225"/>
      <c r="I26" s="225"/>
      <c r="J26" s="225"/>
      <c r="K26" s="225"/>
      <c r="L26" s="225"/>
      <c r="M26" s="242"/>
      <c r="N26" s="240"/>
    </row>
    <row r="27" spans="1:14" ht="17.45" customHeight="1">
      <c r="A27" s="230"/>
      <c r="B27" s="241"/>
      <c r="C27" s="232"/>
      <c r="D27" s="228"/>
      <c r="E27" s="229"/>
      <c r="F27" s="243"/>
      <c r="G27" s="225"/>
      <c r="H27" s="225"/>
      <c r="I27" s="225"/>
      <c r="J27" s="225"/>
      <c r="K27" s="225"/>
      <c r="L27" s="225"/>
      <c r="M27" s="242"/>
      <c r="N27" s="240"/>
    </row>
    <row r="28" spans="1:14" ht="17.45" customHeight="1">
      <c r="A28" s="230"/>
      <c r="B28" s="241"/>
      <c r="C28" s="232"/>
      <c r="D28" s="228"/>
      <c r="E28" s="229"/>
      <c r="F28" s="243"/>
      <c r="G28" s="225"/>
      <c r="H28" s="225"/>
      <c r="I28" s="225"/>
      <c r="J28" s="225"/>
      <c r="K28" s="225"/>
      <c r="L28" s="225"/>
      <c r="M28" s="242"/>
      <c r="N28" s="240"/>
    </row>
    <row r="29" spans="1:14" ht="17.45" customHeight="1">
      <c r="A29" s="230"/>
      <c r="B29" s="241"/>
      <c r="C29" s="232"/>
      <c r="D29" s="228"/>
      <c r="E29" s="229"/>
      <c r="F29" s="243"/>
      <c r="G29" s="225"/>
      <c r="H29" s="225"/>
      <c r="I29" s="225"/>
      <c r="J29" s="225"/>
      <c r="K29" s="225"/>
      <c r="L29" s="225"/>
      <c r="M29" s="242"/>
      <c r="N29" s="240"/>
    </row>
    <row r="30" spans="1:14" ht="17.45" customHeight="1">
      <c r="A30" s="230"/>
      <c r="B30" s="244"/>
      <c r="C30" s="222"/>
      <c r="D30" s="222"/>
      <c r="E30" s="224"/>
      <c r="F30" s="225"/>
      <c r="G30" s="225"/>
      <c r="H30" s="225"/>
      <c r="I30" s="225"/>
      <c r="J30" s="225"/>
      <c r="K30" s="225"/>
      <c r="L30" s="225"/>
      <c r="M30" s="226"/>
      <c r="N30" s="203"/>
    </row>
    <row r="31" spans="1:14" ht="17.45" customHeight="1">
      <c r="A31" s="245"/>
      <c r="B31" s="246"/>
      <c r="C31" s="247"/>
      <c r="D31" s="247"/>
      <c r="E31" s="248"/>
      <c r="F31" s="249"/>
      <c r="G31" s="249"/>
      <c r="H31" s="249"/>
      <c r="I31" s="249"/>
      <c r="J31" s="249"/>
      <c r="K31" s="249"/>
      <c r="L31" s="249"/>
      <c r="M31" s="250"/>
      <c r="N31" s="203"/>
    </row>
    <row r="32" spans="1:14" ht="17.45" customHeight="1">
      <c r="A32" s="203"/>
      <c r="B32" s="251" t="s">
        <v>61</v>
      </c>
      <c r="C32" s="252"/>
      <c r="D32" s="252"/>
      <c r="E32" s="253"/>
      <c r="F32" s="254"/>
      <c r="G32" s="447">
        <v>1</v>
      </c>
      <c r="H32" s="447"/>
      <c r="I32" s="254"/>
      <c r="J32" s="254"/>
      <c r="K32" s="254"/>
      <c r="L32" s="254"/>
      <c r="M32" s="275"/>
      <c r="N32" s="203"/>
    </row>
    <row r="33" spans="1:14" ht="17.25" customHeight="1">
      <c r="A33" s="290"/>
      <c r="B33" s="291"/>
      <c r="C33" s="292"/>
      <c r="D33" s="291"/>
      <c r="E33" s="290"/>
      <c r="F33" s="293"/>
      <c r="G33" s="293"/>
      <c r="H33" s="293"/>
      <c r="I33" s="293"/>
      <c r="J33" s="293"/>
      <c r="K33" s="293"/>
      <c r="L33" s="293"/>
      <c r="M33" s="291"/>
      <c r="N33" s="203"/>
    </row>
    <row r="34" spans="1:14" ht="17.25" customHeight="1">
      <c r="A34" s="203"/>
      <c r="B34" s="205" t="s">
        <v>51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3"/>
    </row>
    <row r="35" spans="1:14" ht="17.25" customHeight="1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7"/>
      <c r="N35" s="203"/>
    </row>
    <row r="36" spans="1:14" ht="17.25" customHeight="1">
      <c r="A36" s="208"/>
      <c r="B36" s="209"/>
      <c r="C36" s="210"/>
      <c r="D36" s="210"/>
      <c r="E36" s="210"/>
      <c r="F36" s="211" t="s">
        <v>52</v>
      </c>
      <c r="G36" s="212"/>
      <c r="H36" s="211" t="s">
        <v>52</v>
      </c>
      <c r="I36" s="212"/>
      <c r="J36" s="211" t="s">
        <v>52</v>
      </c>
      <c r="K36" s="211"/>
      <c r="L36" s="210"/>
      <c r="M36" s="213"/>
      <c r="N36" s="203"/>
    </row>
    <row r="37" spans="1:14" ht="17.25" customHeight="1">
      <c r="A37" s="214"/>
      <c r="B37" s="215" t="s">
        <v>53</v>
      </c>
      <c r="C37" s="216" t="s">
        <v>54</v>
      </c>
      <c r="D37" s="216" t="s">
        <v>55</v>
      </c>
      <c r="E37" s="216" t="s">
        <v>56</v>
      </c>
      <c r="F37" s="443"/>
      <c r="G37" s="444"/>
      <c r="H37" s="458"/>
      <c r="I37" s="459"/>
      <c r="J37" s="448"/>
      <c r="K37" s="449"/>
      <c r="L37" s="216" t="s">
        <v>57</v>
      </c>
      <c r="M37" s="217" t="s">
        <v>58</v>
      </c>
      <c r="N37" s="203"/>
    </row>
    <row r="38" spans="1:14" ht="17.25" customHeight="1">
      <c r="A38" s="214"/>
      <c r="B38" s="215"/>
      <c r="C38" s="216"/>
      <c r="D38" s="216"/>
      <c r="E38" s="216"/>
      <c r="F38" s="218" t="s">
        <v>59</v>
      </c>
      <c r="G38" s="218" t="s">
        <v>60</v>
      </c>
      <c r="H38" s="218" t="s">
        <v>59</v>
      </c>
      <c r="I38" s="218" t="s">
        <v>60</v>
      </c>
      <c r="J38" s="218" t="s">
        <v>59</v>
      </c>
      <c r="K38" s="218" t="s">
        <v>60</v>
      </c>
      <c r="L38" s="216"/>
      <c r="M38" s="217"/>
      <c r="N38" s="219"/>
    </row>
    <row r="39" spans="1:14" ht="17.25" customHeight="1">
      <c r="A39" s="294"/>
      <c r="B39" s="271" t="s">
        <v>69</v>
      </c>
      <c r="C39" s="276"/>
      <c r="D39" s="277"/>
      <c r="E39" s="278"/>
      <c r="F39" s="279"/>
      <c r="G39" s="279"/>
      <c r="H39" s="279"/>
      <c r="I39" s="279"/>
      <c r="J39" s="279"/>
      <c r="K39" s="279"/>
      <c r="L39" s="279"/>
      <c r="M39" s="280"/>
      <c r="N39" s="203"/>
    </row>
    <row r="40" spans="1:14" ht="17.25" customHeight="1">
      <c r="A40" s="288"/>
      <c r="B40" s="295"/>
      <c r="C40" s="296"/>
      <c r="D40" s="273"/>
      <c r="E40" s="297"/>
      <c r="F40" s="279"/>
      <c r="G40" s="225"/>
      <c r="H40" s="225"/>
      <c r="I40" s="225"/>
      <c r="J40" s="287"/>
      <c r="K40" s="225"/>
      <c r="L40" s="225"/>
      <c r="M40" s="257"/>
      <c r="N40" s="203"/>
    </row>
    <row r="41" spans="1:14" ht="17.25" customHeight="1">
      <c r="A41" s="288"/>
      <c r="B41" s="298" t="s">
        <v>71</v>
      </c>
      <c r="C41" s="296" t="s">
        <v>72</v>
      </c>
      <c r="D41" s="273">
        <v>1</v>
      </c>
      <c r="E41" s="297" t="s">
        <v>67</v>
      </c>
      <c r="F41" s="225"/>
      <c r="G41" s="256">
        <f>INT(D41*F41)</f>
        <v>0</v>
      </c>
      <c r="H41" s="225"/>
      <c r="I41" s="256">
        <f>INT(D41*H41)</f>
        <v>0</v>
      </c>
      <c r="J41" s="287"/>
      <c r="K41" s="256">
        <f>INT(D41*J41)</f>
        <v>0</v>
      </c>
      <c r="L41" s="225">
        <f>G41</f>
        <v>0</v>
      </c>
      <c r="M41" s="257">
        <f>F37</f>
        <v>0</v>
      </c>
      <c r="N41" s="203"/>
    </row>
    <row r="42" spans="1:14" ht="17.25" customHeight="1">
      <c r="A42" s="288"/>
      <c r="B42" s="299"/>
      <c r="C42" s="300"/>
      <c r="D42" s="273"/>
      <c r="E42" s="297"/>
      <c r="F42" s="225"/>
      <c r="G42" s="256"/>
      <c r="H42" s="225"/>
      <c r="I42" s="256"/>
      <c r="J42" s="287"/>
      <c r="K42" s="256"/>
      <c r="L42" s="225"/>
      <c r="M42" s="257"/>
      <c r="N42" s="203"/>
    </row>
    <row r="43" spans="1:14" ht="17.25" customHeight="1">
      <c r="A43" s="288"/>
      <c r="B43" s="295"/>
      <c r="C43" s="296"/>
      <c r="D43" s="273"/>
      <c r="E43" s="297"/>
      <c r="F43" s="279"/>
      <c r="G43" s="225"/>
      <c r="H43" s="225"/>
      <c r="I43" s="225"/>
      <c r="J43" s="287"/>
      <c r="K43" s="225"/>
      <c r="L43" s="225"/>
      <c r="M43" s="257"/>
      <c r="N43" s="203"/>
    </row>
    <row r="44" spans="1:14" ht="17.25" customHeight="1">
      <c r="A44" s="288"/>
      <c r="B44" s="298"/>
      <c r="C44" s="296"/>
      <c r="D44" s="273"/>
      <c r="E44" s="297"/>
      <c r="F44" s="225"/>
      <c r="G44" s="256"/>
      <c r="H44" s="225"/>
      <c r="I44" s="256"/>
      <c r="J44" s="287"/>
      <c r="K44" s="256"/>
      <c r="L44" s="225"/>
      <c r="M44" s="257"/>
      <c r="N44" s="203"/>
    </row>
    <row r="45" spans="1:14" ht="17.25" customHeight="1">
      <c r="A45" s="230"/>
      <c r="B45" s="301"/>
      <c r="C45" s="302"/>
      <c r="D45" s="273"/>
      <c r="E45" s="297"/>
      <c r="F45" s="225"/>
      <c r="G45" s="256"/>
      <c r="H45" s="225"/>
      <c r="I45" s="256"/>
      <c r="J45" s="287"/>
      <c r="K45" s="256"/>
      <c r="L45" s="225"/>
      <c r="M45" s="257"/>
      <c r="N45" s="203"/>
    </row>
    <row r="46" spans="1:14" ht="17.25" customHeight="1">
      <c r="A46" s="288"/>
      <c r="B46" s="295"/>
      <c r="C46" s="296"/>
      <c r="D46" s="273"/>
      <c r="E46" s="297"/>
      <c r="F46" s="279"/>
      <c r="G46" s="225"/>
      <c r="H46" s="225"/>
      <c r="I46" s="225"/>
      <c r="J46" s="287"/>
      <c r="K46" s="225"/>
      <c r="L46" s="225"/>
      <c r="M46" s="257"/>
      <c r="N46" s="203"/>
    </row>
    <row r="47" spans="1:14" ht="17.25" customHeight="1">
      <c r="A47" s="288"/>
      <c r="B47" s="298"/>
      <c r="C47" s="296"/>
      <c r="D47" s="273"/>
      <c r="E47" s="297"/>
      <c r="F47" s="225"/>
      <c r="G47" s="256"/>
      <c r="H47" s="225"/>
      <c r="I47" s="256"/>
      <c r="J47" s="287"/>
      <c r="K47" s="256"/>
      <c r="L47" s="225"/>
      <c r="M47" s="257"/>
      <c r="N47" s="203"/>
    </row>
    <row r="48" spans="1:14" ht="17.25" customHeight="1">
      <c r="A48" s="288"/>
      <c r="B48" s="289"/>
      <c r="C48" s="276"/>
      <c r="D48" s="273"/>
      <c r="E48" s="297"/>
      <c r="F48" s="225"/>
      <c r="G48" s="256"/>
      <c r="H48" s="225"/>
      <c r="I48" s="256"/>
      <c r="J48" s="287"/>
      <c r="K48" s="256"/>
      <c r="L48" s="225"/>
      <c r="M48" s="257"/>
      <c r="N48" s="203"/>
    </row>
    <row r="49" spans="1:14" ht="17.25" customHeight="1">
      <c r="A49" s="288"/>
      <c r="B49" s="289"/>
      <c r="C49" s="276"/>
      <c r="D49" s="273"/>
      <c r="E49" s="297"/>
      <c r="F49" s="225"/>
      <c r="G49" s="256"/>
      <c r="H49" s="225"/>
      <c r="I49" s="256"/>
      <c r="J49" s="287"/>
      <c r="K49" s="256"/>
      <c r="L49" s="225"/>
      <c r="M49" s="257"/>
      <c r="N49" s="203"/>
    </row>
    <row r="50" spans="1:14" ht="17.25" customHeight="1">
      <c r="A50" s="288"/>
      <c r="B50" s="289"/>
      <c r="C50" s="276"/>
      <c r="D50" s="273"/>
      <c r="E50" s="297"/>
      <c r="F50" s="225"/>
      <c r="G50" s="256"/>
      <c r="H50" s="225"/>
      <c r="I50" s="256"/>
      <c r="J50" s="287"/>
      <c r="K50" s="256"/>
      <c r="L50" s="225"/>
      <c r="M50" s="257"/>
      <c r="N50" s="203"/>
    </row>
    <row r="51" spans="1:14" ht="17.25" customHeight="1">
      <c r="A51" s="288"/>
      <c r="B51" s="289"/>
      <c r="C51" s="276"/>
      <c r="D51" s="273"/>
      <c r="E51" s="297"/>
      <c r="F51" s="225"/>
      <c r="G51" s="256"/>
      <c r="H51" s="225"/>
      <c r="I51" s="256"/>
      <c r="J51" s="287"/>
      <c r="K51" s="256"/>
      <c r="L51" s="225"/>
      <c r="M51" s="257"/>
      <c r="N51" s="203"/>
    </row>
    <row r="52" spans="1:14" ht="17.25" customHeight="1">
      <c r="A52" s="288"/>
      <c r="B52" s="289"/>
      <c r="C52" s="276"/>
      <c r="D52" s="273"/>
      <c r="E52" s="297"/>
      <c r="F52" s="225"/>
      <c r="G52" s="256"/>
      <c r="H52" s="225"/>
      <c r="I52" s="256"/>
      <c r="J52" s="287"/>
      <c r="K52" s="256"/>
      <c r="L52" s="225"/>
      <c r="M52" s="257"/>
      <c r="N52" s="203"/>
    </row>
    <row r="53" spans="1:14" ht="17.25" customHeight="1">
      <c r="A53" s="288"/>
      <c r="B53" s="289"/>
      <c r="C53" s="276"/>
      <c r="D53" s="273"/>
      <c r="E53" s="297"/>
      <c r="F53" s="225"/>
      <c r="G53" s="256"/>
      <c r="H53" s="225"/>
      <c r="I53" s="256"/>
      <c r="J53" s="287"/>
      <c r="K53" s="256"/>
      <c r="L53" s="225"/>
      <c r="M53" s="257"/>
      <c r="N53" s="203"/>
    </row>
    <row r="54" spans="1:14" ht="17.25" customHeight="1">
      <c r="A54" s="288"/>
      <c r="B54" s="305"/>
      <c r="C54" s="276"/>
      <c r="D54" s="273"/>
      <c r="E54" s="297"/>
      <c r="F54" s="225"/>
      <c r="G54" s="256"/>
      <c r="H54" s="225"/>
      <c r="I54" s="256"/>
      <c r="J54" s="287"/>
      <c r="K54" s="256"/>
      <c r="L54" s="225"/>
      <c r="M54" s="257"/>
      <c r="N54" s="203"/>
    </row>
    <row r="55" spans="1:14" ht="17.25" customHeight="1">
      <c r="A55" s="288"/>
      <c r="B55" s="289"/>
      <c r="C55" s="306"/>
      <c r="D55" s="273"/>
      <c r="E55" s="297"/>
      <c r="F55" s="225"/>
      <c r="G55" s="256"/>
      <c r="H55" s="225"/>
      <c r="I55" s="256"/>
      <c r="J55" s="287"/>
      <c r="K55" s="256"/>
      <c r="L55" s="225"/>
      <c r="M55" s="257"/>
      <c r="N55" s="203"/>
    </row>
    <row r="56" spans="1:14" ht="17.25" customHeight="1">
      <c r="A56" s="288"/>
      <c r="B56" s="289"/>
      <c r="C56" s="306"/>
      <c r="D56" s="273"/>
      <c r="E56" s="297"/>
      <c r="F56" s="225"/>
      <c r="G56" s="256"/>
      <c r="H56" s="225"/>
      <c r="I56" s="256"/>
      <c r="J56" s="287"/>
      <c r="K56" s="256"/>
      <c r="L56" s="225"/>
      <c r="M56" s="257"/>
      <c r="N56" s="203"/>
    </row>
    <row r="57" spans="1:14" ht="17.25" customHeight="1">
      <c r="A57" s="288"/>
      <c r="B57" s="289"/>
      <c r="C57" s="276"/>
      <c r="D57" s="273"/>
      <c r="E57" s="297"/>
      <c r="F57" s="225"/>
      <c r="G57" s="256"/>
      <c r="H57" s="225"/>
      <c r="I57" s="256"/>
      <c r="J57" s="287"/>
      <c r="K57" s="256"/>
      <c r="L57" s="225"/>
      <c r="M57" s="257"/>
      <c r="N57" s="203"/>
    </row>
    <row r="58" spans="1:14" ht="17.25" customHeight="1">
      <c r="A58" s="288"/>
      <c r="B58" s="289"/>
      <c r="C58" s="276"/>
      <c r="D58" s="273"/>
      <c r="E58" s="297"/>
      <c r="F58" s="225"/>
      <c r="G58" s="256"/>
      <c r="H58" s="225"/>
      <c r="I58" s="256"/>
      <c r="J58" s="287"/>
      <c r="K58" s="256"/>
      <c r="L58" s="225"/>
      <c r="M58" s="257"/>
      <c r="N58" s="203"/>
    </row>
    <row r="59" spans="1:14" ht="17.25" customHeight="1">
      <c r="A59" s="288"/>
      <c r="B59" s="289"/>
      <c r="C59" s="276"/>
      <c r="D59" s="273"/>
      <c r="E59" s="297"/>
      <c r="F59" s="225"/>
      <c r="G59" s="256"/>
      <c r="H59" s="225"/>
      <c r="I59" s="256"/>
      <c r="J59" s="287"/>
      <c r="K59" s="256"/>
      <c r="L59" s="225"/>
      <c r="M59" s="257"/>
      <c r="N59" s="203"/>
    </row>
    <row r="60" spans="1:14" ht="17.25" customHeight="1">
      <c r="A60" s="288"/>
      <c r="B60" s="307"/>
      <c r="C60" s="308"/>
      <c r="D60" s="273"/>
      <c r="E60" s="297"/>
      <c r="F60" s="284"/>
      <c r="G60" s="256"/>
      <c r="H60" s="225"/>
      <c r="I60" s="256"/>
      <c r="J60" s="287"/>
      <c r="K60" s="256"/>
      <c r="L60" s="225"/>
      <c r="M60" s="257"/>
      <c r="N60" s="203"/>
    </row>
    <row r="61" spans="1:14" ht="17.25" customHeight="1">
      <c r="A61" s="288"/>
      <c r="B61" s="307"/>
      <c r="C61" s="308"/>
      <c r="D61" s="273"/>
      <c r="E61" s="297"/>
      <c r="F61" s="284"/>
      <c r="G61" s="256"/>
      <c r="H61" s="225"/>
      <c r="I61" s="256"/>
      <c r="J61" s="287"/>
      <c r="K61" s="256"/>
      <c r="L61" s="225"/>
      <c r="M61" s="257"/>
      <c r="N61" s="203"/>
    </row>
    <row r="62" spans="1:14" ht="17.25" customHeight="1">
      <c r="A62" s="288"/>
      <c r="B62" s="289"/>
      <c r="C62" s="276"/>
      <c r="D62" s="273"/>
      <c r="E62" s="297"/>
      <c r="F62" s="279"/>
      <c r="G62" s="256"/>
      <c r="H62" s="225"/>
      <c r="I62" s="256"/>
      <c r="J62" s="225"/>
      <c r="K62" s="256"/>
      <c r="L62" s="225"/>
      <c r="M62" s="309"/>
      <c r="N62" s="203"/>
    </row>
    <row r="63" spans="1:14" ht="17.25" customHeight="1">
      <c r="A63" s="245"/>
      <c r="B63" s="310"/>
      <c r="C63" s="311"/>
      <c r="D63" s="311"/>
      <c r="E63" s="312"/>
      <c r="F63" s="313"/>
      <c r="G63" s="313"/>
      <c r="H63" s="313"/>
      <c r="I63" s="313"/>
      <c r="J63" s="313"/>
      <c r="K63" s="313"/>
      <c r="L63" s="313"/>
      <c r="M63" s="314"/>
      <c r="N63" s="203"/>
    </row>
    <row r="64" spans="1:14" ht="17.25" customHeight="1">
      <c r="A64" s="203"/>
      <c r="B64" s="203"/>
      <c r="C64" s="203"/>
      <c r="D64" s="203"/>
      <c r="E64" s="203"/>
      <c r="F64" s="203"/>
      <c r="G64" s="452">
        <f>G32+1</f>
        <v>2</v>
      </c>
      <c r="H64" s="452"/>
      <c r="I64" s="203"/>
      <c r="J64" s="203"/>
      <c r="K64" s="203"/>
      <c r="L64" s="203"/>
      <c r="M64" s="275"/>
      <c r="N64" s="203"/>
    </row>
    <row r="65" spans="1:14" ht="17.25" customHeight="1">
      <c r="A65" s="203"/>
      <c r="B65" s="205" t="s">
        <v>51</v>
      </c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3"/>
    </row>
    <row r="66" spans="1:14" ht="17.25" customHeight="1">
      <c r="A66" s="203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7"/>
      <c r="N66" s="203"/>
    </row>
    <row r="67" spans="1:14" ht="17.25" customHeight="1">
      <c r="A67" s="208"/>
      <c r="B67" s="209"/>
      <c r="C67" s="210"/>
      <c r="D67" s="210"/>
      <c r="E67" s="210"/>
      <c r="F67" s="211" t="s">
        <v>52</v>
      </c>
      <c r="G67" s="212"/>
      <c r="H67" s="211" t="s">
        <v>52</v>
      </c>
      <c r="I67" s="212"/>
      <c r="J67" s="211" t="s">
        <v>52</v>
      </c>
      <c r="K67" s="211"/>
      <c r="L67" s="210"/>
      <c r="M67" s="213"/>
      <c r="N67" s="203"/>
    </row>
    <row r="68" spans="1:14" ht="17.25" customHeight="1">
      <c r="A68" s="214"/>
      <c r="B68" s="215" t="s">
        <v>53</v>
      </c>
      <c r="C68" s="216" t="s">
        <v>54</v>
      </c>
      <c r="D68" s="216" t="s">
        <v>55</v>
      </c>
      <c r="E68" s="216" t="s">
        <v>56</v>
      </c>
      <c r="F68" s="443"/>
      <c r="G68" s="444"/>
      <c r="H68" s="443"/>
      <c r="I68" s="444"/>
      <c r="J68" s="448"/>
      <c r="K68" s="449"/>
      <c r="L68" s="216" t="s">
        <v>57</v>
      </c>
      <c r="M68" s="217" t="s">
        <v>58</v>
      </c>
      <c r="N68" s="203"/>
    </row>
    <row r="69" spans="1:14" ht="17.25" customHeight="1">
      <c r="A69" s="214"/>
      <c r="B69" s="215"/>
      <c r="C69" s="216"/>
      <c r="D69" s="216"/>
      <c r="E69" s="216"/>
      <c r="F69" s="218" t="s">
        <v>59</v>
      </c>
      <c r="G69" s="218" t="s">
        <v>60</v>
      </c>
      <c r="H69" s="218" t="s">
        <v>59</v>
      </c>
      <c r="I69" s="218" t="s">
        <v>60</v>
      </c>
      <c r="J69" s="218" t="s">
        <v>59</v>
      </c>
      <c r="K69" s="218" t="s">
        <v>60</v>
      </c>
      <c r="L69" s="216"/>
      <c r="M69" s="217"/>
      <c r="N69" s="219"/>
    </row>
    <row r="70" spans="1:14" ht="17.25" customHeight="1">
      <c r="A70" s="294"/>
      <c r="B70" s="271" t="s">
        <v>69</v>
      </c>
      <c r="C70" s="276"/>
      <c r="D70" s="277"/>
      <c r="E70" s="278"/>
      <c r="F70" s="279"/>
      <c r="G70" s="279"/>
      <c r="H70" s="279"/>
      <c r="I70" s="279"/>
      <c r="J70" s="279"/>
      <c r="K70" s="279"/>
      <c r="L70" s="279"/>
      <c r="M70" s="280"/>
      <c r="N70" s="203"/>
    </row>
    <row r="71" spans="1:14" ht="17.25" customHeight="1">
      <c r="A71" s="288"/>
      <c r="B71" s="295"/>
      <c r="C71" s="296"/>
      <c r="D71" s="273"/>
      <c r="E71" s="297"/>
      <c r="F71" s="279"/>
      <c r="G71" s="225"/>
      <c r="H71" s="225"/>
      <c r="I71" s="225"/>
      <c r="J71" s="225"/>
      <c r="K71" s="225"/>
      <c r="L71" s="225"/>
      <c r="M71" s="315"/>
      <c r="N71" s="203"/>
    </row>
    <row r="72" spans="1:14" ht="17.25" customHeight="1">
      <c r="A72" s="288"/>
      <c r="B72" s="453" t="s">
        <v>132</v>
      </c>
      <c r="C72" s="455" t="s">
        <v>131</v>
      </c>
      <c r="D72" s="457">
        <v>1</v>
      </c>
      <c r="E72" s="471" t="s">
        <v>133</v>
      </c>
      <c r="F72" s="469"/>
      <c r="G72" s="470">
        <f>INT(D72*F72)</f>
        <v>0</v>
      </c>
      <c r="H72" s="469"/>
      <c r="I72" s="470">
        <f>INT(D72*H72)</f>
        <v>0</v>
      </c>
      <c r="J72" s="450"/>
      <c r="K72" s="470">
        <f>INT(D72*J72)</f>
        <v>0</v>
      </c>
      <c r="L72" s="469">
        <f>G72</f>
        <v>0</v>
      </c>
      <c r="M72" s="473">
        <f>F68</f>
        <v>0</v>
      </c>
      <c r="N72" s="203"/>
    </row>
    <row r="73" spans="1:14" ht="17.25" customHeight="1">
      <c r="A73" s="288"/>
      <c r="B73" s="454"/>
      <c r="C73" s="456"/>
      <c r="D73" s="451"/>
      <c r="E73" s="472"/>
      <c r="F73" s="451"/>
      <c r="G73" s="451"/>
      <c r="H73" s="451"/>
      <c r="I73" s="451"/>
      <c r="J73" s="451"/>
      <c r="K73" s="451"/>
      <c r="L73" s="451"/>
      <c r="M73" s="474"/>
      <c r="N73" s="203"/>
    </row>
    <row r="74" spans="1:14" ht="17.25" customHeight="1">
      <c r="A74" s="230"/>
      <c r="B74" s="221"/>
      <c r="C74" s="231"/>
      <c r="D74" s="224"/>
      <c r="E74" s="224"/>
      <c r="F74" s="225"/>
      <c r="G74" s="225"/>
      <c r="H74" s="225"/>
      <c r="I74" s="225"/>
      <c r="J74" s="225"/>
      <c r="K74" s="225"/>
      <c r="L74" s="225"/>
      <c r="M74" s="259"/>
      <c r="N74" s="203"/>
    </row>
    <row r="75" spans="1:14" ht="17.25" customHeight="1">
      <c r="A75" s="230"/>
      <c r="B75" s="221"/>
      <c r="C75" s="231"/>
      <c r="D75" s="224"/>
      <c r="E75" s="224"/>
      <c r="F75" s="225"/>
      <c r="G75" s="225"/>
      <c r="H75" s="225"/>
      <c r="I75" s="225"/>
      <c r="J75" s="225"/>
      <c r="K75" s="225"/>
      <c r="L75" s="225"/>
      <c r="M75" s="259"/>
      <c r="N75" s="203"/>
    </row>
    <row r="76" spans="1:14" ht="17.25" customHeight="1">
      <c r="A76" s="230"/>
      <c r="B76" s="221"/>
      <c r="C76" s="231"/>
      <c r="D76" s="224"/>
      <c r="E76" s="224"/>
      <c r="F76" s="225"/>
      <c r="G76" s="225"/>
      <c r="H76" s="225"/>
      <c r="I76" s="225"/>
      <c r="J76" s="225"/>
      <c r="K76" s="225"/>
      <c r="L76" s="225"/>
      <c r="M76" s="259"/>
      <c r="N76" s="203"/>
    </row>
    <row r="77" spans="1:14" ht="17.25" customHeight="1">
      <c r="A77" s="230"/>
      <c r="B77" s="221"/>
      <c r="C77" s="231"/>
      <c r="D77" s="224"/>
      <c r="E77" s="224"/>
      <c r="F77" s="260"/>
      <c r="G77" s="225"/>
      <c r="H77" s="225"/>
      <c r="I77" s="225"/>
      <c r="J77" s="225"/>
      <c r="K77" s="225"/>
      <c r="L77" s="225"/>
      <c r="M77" s="259"/>
      <c r="N77" s="203"/>
    </row>
    <row r="78" spans="1:14" ht="17.25" customHeight="1">
      <c r="A78" s="230"/>
      <c r="B78" s="255"/>
      <c r="C78" s="261"/>
      <c r="D78" s="224"/>
      <c r="E78" s="229"/>
      <c r="F78" s="221"/>
      <c r="G78" s="225"/>
      <c r="H78" s="225"/>
      <c r="I78" s="225"/>
      <c r="J78" s="225"/>
      <c r="K78" s="225"/>
      <c r="L78" s="225"/>
      <c r="M78" s="262"/>
      <c r="N78" s="203"/>
    </row>
    <row r="79" spans="1:14" ht="17.25" customHeight="1">
      <c r="A79" s="230"/>
      <c r="B79" s="255"/>
      <c r="C79" s="231"/>
      <c r="D79" s="224"/>
      <c r="E79" s="229"/>
      <c r="F79" s="221"/>
      <c r="G79" s="225"/>
      <c r="H79" s="225"/>
      <c r="I79" s="225"/>
      <c r="J79" s="225"/>
      <c r="K79" s="225"/>
      <c r="L79" s="225"/>
      <c r="M79" s="263"/>
      <c r="N79" s="203"/>
    </row>
    <row r="80" spans="1:14" ht="17.25" customHeight="1">
      <c r="A80" s="230"/>
      <c r="B80" s="255"/>
      <c r="C80" s="261"/>
      <c r="D80" s="222"/>
      <c r="E80" s="224"/>
      <c r="F80" s="225"/>
      <c r="G80" s="225"/>
      <c r="H80" s="225"/>
      <c r="I80" s="225"/>
      <c r="J80" s="225"/>
      <c r="K80" s="225"/>
      <c r="L80" s="225"/>
      <c r="M80" s="258"/>
      <c r="N80" s="203"/>
    </row>
    <row r="81" spans="1:14" ht="17.25" customHeight="1">
      <c r="A81" s="230"/>
      <c r="B81" s="221"/>
      <c r="C81" s="231"/>
      <c r="D81" s="264"/>
      <c r="E81" s="229"/>
      <c r="F81" s="225"/>
      <c r="G81" s="225"/>
      <c r="H81" s="225"/>
      <c r="I81" s="225"/>
      <c r="J81" s="225"/>
      <c r="K81" s="225"/>
      <c r="L81" s="225"/>
      <c r="M81" s="263"/>
      <c r="N81" s="203"/>
    </row>
    <row r="82" spans="1:14" ht="17.25" customHeight="1">
      <c r="A82" s="230"/>
      <c r="B82" s="221"/>
      <c r="C82" s="236"/>
      <c r="D82" s="264"/>
      <c r="E82" s="229"/>
      <c r="F82" s="225"/>
      <c r="G82" s="256"/>
      <c r="H82" s="225"/>
      <c r="I82" s="225"/>
      <c r="J82" s="225"/>
      <c r="K82" s="225"/>
      <c r="L82" s="225"/>
      <c r="M82" s="263"/>
      <c r="N82" s="203"/>
    </row>
    <row r="83" spans="1:14" ht="17.25" customHeight="1">
      <c r="A83" s="230"/>
      <c r="B83" s="232"/>
      <c r="C83" s="243"/>
      <c r="D83" s="264"/>
      <c r="E83" s="229"/>
      <c r="F83" s="225"/>
      <c r="G83" s="256"/>
      <c r="H83" s="225"/>
      <c r="I83" s="225"/>
      <c r="J83" s="225"/>
      <c r="K83" s="225"/>
      <c r="L83" s="225"/>
      <c r="M83" s="263"/>
      <c r="N83" s="203"/>
    </row>
    <row r="84" spans="1:14" ht="17.25" customHeight="1">
      <c r="A84" s="230"/>
      <c r="B84" s="232"/>
      <c r="C84" s="234"/>
      <c r="D84" s="264"/>
      <c r="E84" s="229"/>
      <c r="F84" s="225"/>
      <c r="G84" s="256"/>
      <c r="H84" s="225"/>
      <c r="I84" s="225"/>
      <c r="J84" s="225"/>
      <c r="K84" s="225"/>
      <c r="L84" s="225"/>
      <c r="M84" s="263"/>
      <c r="N84" s="203"/>
    </row>
    <row r="85" spans="1:14" ht="17.25" customHeight="1">
      <c r="A85" s="230"/>
      <c r="B85" s="232"/>
      <c r="C85" s="265"/>
      <c r="D85" s="264"/>
      <c r="E85" s="229"/>
      <c r="F85" s="225"/>
      <c r="G85" s="256"/>
      <c r="H85" s="225"/>
      <c r="I85" s="225"/>
      <c r="J85" s="225"/>
      <c r="K85" s="225"/>
      <c r="L85" s="225"/>
      <c r="M85" s="263"/>
      <c r="N85" s="203"/>
    </row>
    <row r="86" spans="1:14" ht="17.25" customHeight="1">
      <c r="A86" s="230"/>
      <c r="B86" s="255"/>
      <c r="C86" s="266"/>
      <c r="D86" s="264"/>
      <c r="E86" s="229"/>
      <c r="F86" s="225"/>
      <c r="G86" s="256"/>
      <c r="H86" s="225"/>
      <c r="I86" s="225"/>
      <c r="J86" s="225"/>
      <c r="K86" s="225"/>
      <c r="L86" s="225"/>
      <c r="M86" s="263"/>
      <c r="N86" s="203"/>
    </row>
    <row r="87" spans="1:14" ht="17.25" customHeight="1">
      <c r="A87" s="230"/>
      <c r="B87" s="221"/>
      <c r="C87" s="231"/>
      <c r="D87" s="264"/>
      <c r="E87" s="229"/>
      <c r="F87" s="225"/>
      <c r="G87" s="256"/>
      <c r="H87" s="225"/>
      <c r="I87" s="225"/>
      <c r="J87" s="225"/>
      <c r="K87" s="225"/>
      <c r="L87" s="225"/>
      <c r="M87" s="263"/>
      <c r="N87" s="203"/>
    </row>
    <row r="88" spans="1:14" ht="17.25" customHeight="1">
      <c r="A88" s="230"/>
      <c r="B88" s="267"/>
      <c r="C88" s="268"/>
      <c r="D88" s="264"/>
      <c r="E88" s="229"/>
      <c r="F88" s="225"/>
      <c r="G88" s="256"/>
      <c r="H88" s="225"/>
      <c r="I88" s="225"/>
      <c r="J88" s="225"/>
      <c r="K88" s="225"/>
      <c r="L88" s="225"/>
      <c r="M88" s="263"/>
      <c r="N88" s="203"/>
    </row>
    <row r="89" spans="1:14" ht="17.25" customHeight="1">
      <c r="A89" s="230"/>
      <c r="B89" s="221"/>
      <c r="C89" s="268"/>
      <c r="D89" s="264"/>
      <c r="E89" s="229"/>
      <c r="F89" s="225"/>
      <c r="G89" s="256"/>
      <c r="H89" s="225"/>
      <c r="I89" s="225"/>
      <c r="J89" s="225"/>
      <c r="K89" s="225"/>
      <c r="L89" s="225"/>
      <c r="M89" s="263"/>
      <c r="N89" s="203"/>
    </row>
    <row r="90" spans="1:14" ht="17.25" customHeight="1">
      <c r="A90" s="230"/>
      <c r="B90" s="221"/>
      <c r="C90" s="222"/>
      <c r="D90" s="222"/>
      <c r="E90" s="224"/>
      <c r="F90" s="225"/>
      <c r="G90" s="225"/>
      <c r="H90" s="225"/>
      <c r="I90" s="225"/>
      <c r="J90" s="225"/>
      <c r="K90" s="225"/>
      <c r="L90" s="225"/>
      <c r="M90" s="226"/>
      <c r="N90" s="203"/>
    </row>
    <row r="91" spans="1:14" ht="17.25" customHeight="1">
      <c r="A91" s="230"/>
      <c r="B91" s="244"/>
      <c r="C91" s="222"/>
      <c r="D91" s="222"/>
      <c r="E91" s="224"/>
      <c r="F91" s="225"/>
      <c r="G91" s="225"/>
      <c r="H91" s="225"/>
      <c r="I91" s="225"/>
      <c r="J91" s="225"/>
      <c r="K91" s="225"/>
      <c r="L91" s="225"/>
      <c r="M91" s="226"/>
      <c r="N91" s="203"/>
    </row>
    <row r="92" spans="1:14" ht="17.25" customHeight="1">
      <c r="A92" s="230"/>
      <c r="B92" s="244"/>
      <c r="C92" s="222"/>
      <c r="D92" s="222"/>
      <c r="E92" s="224"/>
      <c r="F92" s="225"/>
      <c r="G92" s="225"/>
      <c r="H92" s="225"/>
      <c r="I92" s="225"/>
      <c r="J92" s="225"/>
      <c r="K92" s="225"/>
      <c r="L92" s="225"/>
      <c r="M92" s="226"/>
      <c r="N92" s="203"/>
    </row>
    <row r="93" spans="1:14" ht="17.25" customHeight="1">
      <c r="A93" s="245"/>
      <c r="B93" s="246"/>
      <c r="C93" s="247"/>
      <c r="D93" s="247"/>
      <c r="E93" s="248"/>
      <c r="F93" s="249"/>
      <c r="G93" s="249"/>
      <c r="H93" s="249"/>
      <c r="I93" s="249"/>
      <c r="J93" s="249"/>
      <c r="K93" s="249"/>
      <c r="L93" s="249"/>
      <c r="M93" s="250"/>
      <c r="N93" s="203"/>
    </row>
    <row r="94" spans="1:14" ht="17.25" customHeight="1">
      <c r="A94" s="203"/>
      <c r="B94" s="251" t="s">
        <v>61</v>
      </c>
      <c r="C94" s="252"/>
      <c r="D94" s="252"/>
      <c r="E94" s="253"/>
      <c r="F94" s="254"/>
      <c r="G94" s="447">
        <f>G64+1</f>
        <v>3</v>
      </c>
      <c r="H94" s="447"/>
      <c r="I94" s="254"/>
      <c r="J94" s="254"/>
      <c r="K94" s="254"/>
      <c r="L94" s="254"/>
      <c r="M94" s="275"/>
      <c r="N94" s="203"/>
    </row>
    <row r="95" spans="1:14" ht="17.25" customHeight="1">
      <c r="A95" s="203"/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</row>
    <row r="96" spans="1:14" ht="17.25" customHeight="1">
      <c r="A96" s="203"/>
      <c r="B96" s="205" t="s">
        <v>51</v>
      </c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3"/>
    </row>
    <row r="97" spans="1:14" ht="17.25" customHeight="1">
      <c r="A97" s="203"/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7"/>
      <c r="N97" s="203"/>
    </row>
    <row r="98" spans="1:14" ht="17.25" customHeight="1">
      <c r="A98" s="208"/>
      <c r="B98" s="209"/>
      <c r="C98" s="210"/>
      <c r="D98" s="210"/>
      <c r="E98" s="210"/>
      <c r="F98" s="211" t="s">
        <v>52</v>
      </c>
      <c r="G98" s="212"/>
      <c r="H98" s="211" t="s">
        <v>52</v>
      </c>
      <c r="I98" s="212"/>
      <c r="J98" s="211" t="s">
        <v>52</v>
      </c>
      <c r="K98" s="211"/>
      <c r="L98" s="210"/>
      <c r="M98" s="213"/>
      <c r="N98" s="203"/>
    </row>
    <row r="99" spans="1:14" ht="17.25" customHeight="1">
      <c r="A99" s="214"/>
      <c r="B99" s="215" t="s">
        <v>53</v>
      </c>
      <c r="C99" s="216" t="s">
        <v>54</v>
      </c>
      <c r="D99" s="216"/>
      <c r="E99" s="216"/>
      <c r="F99" s="443"/>
      <c r="G99" s="444"/>
      <c r="H99" s="443"/>
      <c r="I99" s="444"/>
      <c r="J99" s="448"/>
      <c r="K99" s="449"/>
      <c r="L99" s="317" t="s">
        <v>144</v>
      </c>
      <c r="M99" s="217" t="s">
        <v>58</v>
      </c>
      <c r="N99" s="203"/>
    </row>
    <row r="100" spans="1:14" ht="17.25" customHeight="1">
      <c r="A100" s="214"/>
      <c r="B100" s="215"/>
      <c r="C100" s="216"/>
      <c r="D100" s="216"/>
      <c r="E100" s="216"/>
      <c r="F100" s="218"/>
      <c r="G100" s="218" t="s">
        <v>143</v>
      </c>
      <c r="H100" s="218"/>
      <c r="I100" s="218" t="s">
        <v>143</v>
      </c>
      <c r="J100" s="218"/>
      <c r="K100" s="218" t="s">
        <v>143</v>
      </c>
      <c r="L100" s="216"/>
      <c r="M100" s="217"/>
      <c r="N100" s="219"/>
    </row>
    <row r="101" spans="1:14" ht="17.25" customHeight="1">
      <c r="A101" s="294"/>
      <c r="B101" s="221" t="s">
        <v>138</v>
      </c>
      <c r="C101" s="229" t="s">
        <v>147</v>
      </c>
      <c r="D101" s="277"/>
      <c r="E101" s="278"/>
      <c r="F101" s="279"/>
      <c r="G101" s="279"/>
      <c r="H101" s="279"/>
      <c r="I101" s="279"/>
      <c r="J101" s="279"/>
      <c r="K101" s="279"/>
      <c r="L101" s="279"/>
      <c r="M101" s="280"/>
      <c r="N101" s="203"/>
    </row>
    <row r="102" spans="1:14" ht="17.25" customHeight="1">
      <c r="A102" s="288"/>
      <c r="B102" s="295"/>
      <c r="C102" s="296"/>
      <c r="D102" s="273"/>
      <c r="E102" s="297"/>
      <c r="F102" s="279"/>
      <c r="G102" s="225"/>
      <c r="H102" s="225"/>
      <c r="I102" s="225"/>
      <c r="J102" s="287"/>
      <c r="K102" s="222"/>
      <c r="L102" s="225"/>
      <c r="M102" s="257"/>
      <c r="N102" s="203"/>
    </row>
    <row r="103" spans="1:14" ht="17.25" customHeight="1">
      <c r="A103" s="288"/>
      <c r="B103" s="221" t="s">
        <v>139</v>
      </c>
      <c r="C103" s="231" t="s">
        <v>142</v>
      </c>
      <c r="D103" s="273"/>
      <c r="E103" s="297"/>
      <c r="F103" s="225"/>
      <c r="G103" s="320"/>
      <c r="H103" s="225"/>
      <c r="I103" s="320"/>
      <c r="J103" s="287"/>
      <c r="K103" s="320"/>
      <c r="L103" s="222">
        <f>G103</f>
        <v>0</v>
      </c>
      <c r="M103" s="371"/>
      <c r="N103" s="203"/>
    </row>
    <row r="104" spans="1:14" ht="17.25" customHeight="1">
      <c r="A104" s="288"/>
      <c r="B104" s="316"/>
      <c r="C104" s="300"/>
      <c r="D104" s="273"/>
      <c r="E104" s="297"/>
      <c r="F104" s="225"/>
      <c r="G104" s="256"/>
      <c r="H104" s="225"/>
      <c r="I104" s="256"/>
      <c r="J104" s="287"/>
      <c r="K104" s="320"/>
      <c r="L104" s="225"/>
      <c r="M104" s="257"/>
      <c r="N104" s="203"/>
    </row>
    <row r="105" spans="1:14" ht="17.25" customHeight="1">
      <c r="A105" s="288"/>
      <c r="B105" s="255" t="s">
        <v>140</v>
      </c>
      <c r="C105" s="231" t="s">
        <v>142</v>
      </c>
      <c r="D105" s="273"/>
      <c r="E105" s="297"/>
      <c r="F105" s="225"/>
      <c r="G105" s="320"/>
      <c r="H105" s="225"/>
      <c r="I105" s="320"/>
      <c r="J105" s="287"/>
      <c r="K105" s="320"/>
      <c r="L105" s="222">
        <f>G105</f>
        <v>0</v>
      </c>
      <c r="M105" s="371"/>
      <c r="N105" s="203"/>
    </row>
    <row r="106" spans="1:14" ht="17.25" customHeight="1">
      <c r="A106" s="230"/>
      <c r="B106" s="303"/>
      <c r="C106" s="304"/>
      <c r="D106" s="273"/>
      <c r="E106" s="297"/>
      <c r="F106" s="225"/>
      <c r="G106" s="256"/>
      <c r="H106" s="225"/>
      <c r="I106" s="256"/>
      <c r="J106" s="287"/>
      <c r="K106" s="256"/>
      <c r="L106" s="225"/>
      <c r="M106" s="257"/>
      <c r="N106" s="203"/>
    </row>
    <row r="107" spans="1:14" ht="17.25" customHeight="1">
      <c r="A107" s="288"/>
      <c r="B107" s="221" t="s">
        <v>141</v>
      </c>
      <c r="C107" s="231" t="s">
        <v>142</v>
      </c>
      <c r="D107" s="273"/>
      <c r="E107" s="297"/>
      <c r="F107" s="225"/>
      <c r="G107" s="320"/>
      <c r="H107" s="225"/>
      <c r="I107" s="320"/>
      <c r="J107" s="287"/>
      <c r="K107" s="320"/>
      <c r="L107" s="222">
        <f>G107</f>
        <v>0</v>
      </c>
      <c r="M107" s="371"/>
      <c r="N107" s="203"/>
    </row>
    <row r="108" spans="1:14" ht="17.25" customHeight="1">
      <c r="A108" s="288"/>
      <c r="B108" s="318"/>
      <c r="C108" s="276"/>
      <c r="D108" s="273"/>
      <c r="E108" s="229"/>
      <c r="F108" s="225"/>
      <c r="G108" s="256"/>
      <c r="H108" s="225"/>
      <c r="I108" s="256"/>
      <c r="J108" s="287"/>
      <c r="K108" s="256"/>
      <c r="L108" s="225"/>
      <c r="M108" s="257"/>
      <c r="N108" s="203"/>
    </row>
    <row r="109" spans="1:14" ht="17.25" customHeight="1">
      <c r="A109" s="288"/>
      <c r="B109" s="289"/>
      <c r="C109" s="276"/>
      <c r="D109" s="273"/>
      <c r="E109" s="297"/>
      <c r="F109" s="225"/>
      <c r="G109" s="256"/>
      <c r="H109" s="225"/>
      <c r="I109" s="256"/>
      <c r="J109" s="287"/>
      <c r="K109" s="256"/>
      <c r="L109" s="225"/>
      <c r="M109" s="257"/>
      <c r="N109" s="203"/>
    </row>
    <row r="110" spans="1:14" ht="17.25" customHeight="1">
      <c r="A110" s="288"/>
      <c r="B110" s="289"/>
      <c r="C110" s="276"/>
      <c r="D110" s="273"/>
      <c r="E110" s="297"/>
      <c r="F110" s="225"/>
      <c r="G110" s="256"/>
      <c r="H110" s="225"/>
      <c r="I110" s="256"/>
      <c r="J110" s="287"/>
      <c r="K110" s="256"/>
      <c r="L110" s="225"/>
      <c r="M110" s="319"/>
      <c r="N110" s="203"/>
    </row>
    <row r="111" spans="1:14" ht="17.25" customHeight="1">
      <c r="A111" s="288"/>
      <c r="B111" s="289"/>
      <c r="C111" s="276"/>
      <c r="D111" s="273"/>
      <c r="E111" s="297"/>
      <c r="F111" s="225"/>
      <c r="G111" s="256"/>
      <c r="H111" s="225"/>
      <c r="I111" s="256"/>
      <c r="J111" s="287"/>
      <c r="K111" s="256"/>
      <c r="L111" s="225"/>
      <c r="M111" s="319"/>
      <c r="N111" s="203"/>
    </row>
    <row r="112" spans="1:14" ht="17.25" customHeight="1">
      <c r="A112" s="230"/>
      <c r="B112" s="269"/>
      <c r="C112" s="320"/>
      <c r="D112" s="321"/>
      <c r="E112" s="224"/>
      <c r="F112" s="225"/>
      <c r="G112" s="225"/>
      <c r="H112" s="225"/>
      <c r="I112" s="225"/>
      <c r="J112" s="225"/>
      <c r="K112" s="225"/>
      <c r="L112" s="225"/>
      <c r="M112" s="322"/>
      <c r="N112" s="203"/>
    </row>
    <row r="113" spans="1:14" ht="17.25" customHeight="1">
      <c r="A113" s="230"/>
      <c r="B113" s="269"/>
      <c r="C113" s="320"/>
      <c r="D113" s="321"/>
      <c r="E113" s="224"/>
      <c r="F113" s="225"/>
      <c r="G113" s="225"/>
      <c r="H113" s="225"/>
      <c r="I113" s="225"/>
      <c r="J113" s="225"/>
      <c r="K113" s="225"/>
      <c r="L113" s="225"/>
      <c r="M113" s="322"/>
      <c r="N113" s="203"/>
    </row>
    <row r="114" spans="1:14" ht="17.25" customHeight="1">
      <c r="A114" s="230"/>
      <c r="B114" s="244"/>
      <c r="C114" s="320"/>
      <c r="D114" s="321"/>
      <c r="E114" s="224"/>
      <c r="F114" s="225"/>
      <c r="G114" s="225"/>
      <c r="H114" s="225"/>
      <c r="I114" s="225"/>
      <c r="J114" s="225"/>
      <c r="K114" s="225"/>
      <c r="L114" s="225"/>
      <c r="M114" s="322"/>
      <c r="N114" s="203"/>
    </row>
    <row r="115" spans="1:14" ht="17.25" customHeight="1">
      <c r="A115" s="230"/>
      <c r="B115" s="244"/>
      <c r="C115" s="320"/>
      <c r="D115" s="321"/>
      <c r="E115" s="224"/>
      <c r="F115" s="225"/>
      <c r="G115" s="225"/>
      <c r="H115" s="225"/>
      <c r="I115" s="225"/>
      <c r="J115" s="225"/>
      <c r="K115" s="225"/>
      <c r="L115" s="225"/>
      <c r="M115" s="322"/>
      <c r="N115" s="203"/>
    </row>
    <row r="116" spans="1:14" ht="17.25" customHeight="1">
      <c r="A116" s="230"/>
      <c r="B116" s="244"/>
      <c r="C116" s="222"/>
      <c r="D116" s="222"/>
      <c r="E116" s="224"/>
      <c r="F116" s="225"/>
      <c r="G116" s="225"/>
      <c r="H116" s="225"/>
      <c r="I116" s="225"/>
      <c r="J116" s="225"/>
      <c r="K116" s="225"/>
      <c r="L116" s="225"/>
      <c r="M116" s="226"/>
      <c r="N116" s="203"/>
    </row>
    <row r="117" spans="1:14" ht="17.25" customHeight="1">
      <c r="A117" s="230"/>
      <c r="B117" s="244"/>
      <c r="C117" s="222"/>
      <c r="D117" s="222"/>
      <c r="E117" s="224"/>
      <c r="F117" s="225"/>
      <c r="G117" s="225"/>
      <c r="H117" s="225"/>
      <c r="I117" s="225"/>
      <c r="J117" s="225"/>
      <c r="K117" s="225"/>
      <c r="L117" s="225"/>
      <c r="M117" s="226"/>
      <c r="N117" s="203"/>
    </row>
    <row r="118" spans="1:14" ht="17.25" customHeight="1">
      <c r="A118" s="230"/>
      <c r="B118" s="244"/>
      <c r="C118" s="222"/>
      <c r="D118" s="222"/>
      <c r="E118" s="224"/>
      <c r="F118" s="225"/>
      <c r="G118" s="225"/>
      <c r="H118" s="225"/>
      <c r="I118" s="225"/>
      <c r="J118" s="225"/>
      <c r="K118" s="225"/>
      <c r="L118" s="225"/>
      <c r="M118" s="226"/>
      <c r="N118" s="203"/>
    </row>
    <row r="119" spans="1:14" ht="17.25" customHeight="1">
      <c r="A119" s="230"/>
      <c r="B119" s="244"/>
      <c r="C119" s="222"/>
      <c r="D119" s="222"/>
      <c r="E119" s="224"/>
      <c r="F119" s="225"/>
      <c r="G119" s="225"/>
      <c r="H119" s="225"/>
      <c r="I119" s="225"/>
      <c r="J119" s="225"/>
      <c r="K119" s="225"/>
      <c r="L119" s="225"/>
      <c r="M119" s="226"/>
      <c r="N119" s="203"/>
    </row>
    <row r="120" spans="1:14" ht="17.25" customHeight="1">
      <c r="A120" s="230"/>
      <c r="B120" s="244"/>
      <c r="C120" s="222"/>
      <c r="D120" s="222"/>
      <c r="E120" s="224"/>
      <c r="F120" s="225"/>
      <c r="G120" s="225"/>
      <c r="H120" s="225"/>
      <c r="I120" s="225"/>
      <c r="J120" s="225"/>
      <c r="K120" s="225"/>
      <c r="L120" s="225"/>
      <c r="M120" s="226"/>
      <c r="N120" s="203"/>
    </row>
    <row r="121" spans="1:14" ht="17.25" customHeight="1">
      <c r="A121" s="230"/>
      <c r="B121" s="244"/>
      <c r="C121" s="222"/>
      <c r="D121" s="222"/>
      <c r="E121" s="224"/>
      <c r="F121" s="225"/>
      <c r="G121" s="225"/>
      <c r="H121" s="225"/>
      <c r="I121" s="225"/>
      <c r="J121" s="225"/>
      <c r="K121" s="225"/>
      <c r="L121" s="225"/>
      <c r="M121" s="226"/>
      <c r="N121" s="203"/>
    </row>
    <row r="122" spans="1:14" ht="17.25" customHeight="1">
      <c r="A122" s="230"/>
      <c r="B122" s="244"/>
      <c r="C122" s="222"/>
      <c r="D122" s="222"/>
      <c r="E122" s="224"/>
      <c r="F122" s="225"/>
      <c r="G122" s="225"/>
      <c r="H122" s="225"/>
      <c r="I122" s="225"/>
      <c r="J122" s="225"/>
      <c r="K122" s="225"/>
      <c r="L122" s="225"/>
      <c r="M122" s="226"/>
      <c r="N122" s="203"/>
    </row>
    <row r="123" spans="1:14" ht="17.25" customHeight="1">
      <c r="A123" s="230"/>
      <c r="B123" s="244"/>
      <c r="C123" s="222"/>
      <c r="D123" s="222"/>
      <c r="E123" s="224"/>
      <c r="F123" s="225"/>
      <c r="G123" s="225"/>
      <c r="H123" s="225"/>
      <c r="I123" s="225"/>
      <c r="J123" s="225"/>
      <c r="K123" s="225"/>
      <c r="L123" s="225"/>
      <c r="M123" s="226"/>
      <c r="N123" s="203"/>
    </row>
    <row r="124" spans="1:14" ht="17.25" customHeight="1">
      <c r="A124" s="245"/>
      <c r="B124" s="246"/>
      <c r="C124" s="247"/>
      <c r="D124" s="247"/>
      <c r="E124" s="248"/>
      <c r="F124" s="249"/>
      <c r="G124" s="249"/>
      <c r="H124" s="249"/>
      <c r="I124" s="249"/>
      <c r="J124" s="249"/>
      <c r="K124" s="249"/>
      <c r="L124" s="249"/>
      <c r="M124" s="250"/>
      <c r="N124" s="203"/>
    </row>
    <row r="125" spans="1:14" ht="17.25" customHeight="1">
      <c r="A125" s="203"/>
      <c r="B125" s="251" t="s">
        <v>61</v>
      </c>
      <c r="C125" s="252"/>
      <c r="D125" s="252"/>
      <c r="E125" s="253"/>
      <c r="F125" s="254"/>
      <c r="G125" s="447">
        <f>G94+1</f>
        <v>4</v>
      </c>
      <c r="H125" s="447"/>
      <c r="I125" s="254"/>
      <c r="J125" s="254"/>
      <c r="K125" s="254"/>
      <c r="L125" s="254"/>
      <c r="M125" s="275"/>
      <c r="N125" s="203"/>
    </row>
    <row r="126" spans="1:14" ht="17.25" customHeight="1">
      <c r="N126" s="203"/>
    </row>
    <row r="127" spans="1:14" ht="17.25" customHeight="1">
      <c r="N127" s="203"/>
    </row>
    <row r="128" spans="1:14" ht="17.25" customHeight="1">
      <c r="N128" s="203"/>
    </row>
    <row r="129" spans="14:14" ht="17.25" customHeight="1">
      <c r="N129" s="203"/>
    </row>
    <row r="130" spans="14:14" ht="17.25" customHeight="1">
      <c r="N130" s="203"/>
    </row>
    <row r="131" spans="14:14" ht="17.25" customHeight="1">
      <c r="N131" s="203"/>
    </row>
    <row r="132" spans="14:14" ht="17.25" customHeight="1">
      <c r="N132" s="203"/>
    </row>
    <row r="133" spans="14:14" ht="17.25" customHeight="1">
      <c r="N133" s="203"/>
    </row>
    <row r="134" spans="14:14" ht="17.25" customHeight="1">
      <c r="N134" s="203"/>
    </row>
    <row r="135" spans="14:14" ht="17.25" customHeight="1">
      <c r="N135" s="203"/>
    </row>
    <row r="136" spans="14:14" ht="17.25" customHeight="1">
      <c r="N136" s="203"/>
    </row>
    <row r="137" spans="14:14" ht="17.25" customHeight="1">
      <c r="N137" s="203"/>
    </row>
    <row r="138" spans="14:14" ht="17.25" customHeight="1">
      <c r="N138" s="203"/>
    </row>
    <row r="139" spans="14:14" ht="17.25" customHeight="1">
      <c r="N139" s="203"/>
    </row>
    <row r="140" spans="14:14" ht="17.25" customHeight="1">
      <c r="N140" s="203"/>
    </row>
    <row r="141" spans="14:14" ht="17.25" customHeight="1">
      <c r="N141" s="203"/>
    </row>
    <row r="142" spans="14:14" ht="17.25" customHeight="1">
      <c r="N142" s="203"/>
    </row>
    <row r="143" spans="14:14" ht="17.25" customHeight="1">
      <c r="N143" s="203"/>
    </row>
    <row r="144" spans="14:14" ht="17.25" customHeight="1">
      <c r="N144" s="203"/>
    </row>
    <row r="145" spans="14:14" ht="17.25" customHeight="1">
      <c r="N145" s="203"/>
    </row>
    <row r="146" spans="14:14" ht="17.25" customHeight="1">
      <c r="N146" s="203"/>
    </row>
    <row r="147" spans="14:14" ht="17.25" customHeight="1">
      <c r="N147" s="203"/>
    </row>
    <row r="148" spans="14:14" ht="17.25" customHeight="1">
      <c r="N148" s="203"/>
    </row>
    <row r="149" spans="14:14" ht="17.25" customHeight="1">
      <c r="N149" s="203"/>
    </row>
    <row r="150" spans="14:14" ht="17.25" customHeight="1">
      <c r="N150" s="203"/>
    </row>
    <row r="151" spans="14:14" ht="17.25" customHeight="1">
      <c r="N151" s="203"/>
    </row>
    <row r="152" spans="14:14" ht="17.25" customHeight="1">
      <c r="N152" s="203"/>
    </row>
    <row r="153" spans="14:14" ht="17.25" customHeight="1">
      <c r="N153" s="203"/>
    </row>
    <row r="154" spans="14:14" ht="17.25" customHeight="1">
      <c r="N154" s="203"/>
    </row>
    <row r="155" spans="14:14" ht="17.25" customHeight="1">
      <c r="N155" s="203"/>
    </row>
    <row r="156" spans="14:14" ht="17.25" customHeight="1">
      <c r="N156" s="219"/>
    </row>
    <row r="157" spans="14:14" ht="17.25" customHeight="1">
      <c r="N157" s="203"/>
    </row>
    <row r="158" spans="14:14" ht="17.25" customHeight="1">
      <c r="N158" s="203"/>
    </row>
    <row r="159" spans="14:14" ht="17.25" customHeight="1">
      <c r="N159" s="203"/>
    </row>
    <row r="160" spans="14:14" ht="17.25" customHeight="1">
      <c r="N160" s="203"/>
    </row>
    <row r="161" spans="14:14" ht="17.25" customHeight="1">
      <c r="N161" s="203"/>
    </row>
    <row r="162" spans="14:14" ht="17.25" customHeight="1">
      <c r="N162" s="203"/>
    </row>
    <row r="163" spans="14:14" ht="17.25" customHeight="1">
      <c r="N163" s="203"/>
    </row>
    <row r="164" spans="14:14" ht="17.25" customHeight="1">
      <c r="N164" s="203"/>
    </row>
    <row r="165" spans="14:14" ht="17.25" customHeight="1">
      <c r="N165" s="203"/>
    </row>
    <row r="166" spans="14:14" ht="17.25" customHeight="1">
      <c r="N166" s="203"/>
    </row>
    <row r="167" spans="14:14" ht="17.25" customHeight="1">
      <c r="N167" s="203"/>
    </row>
    <row r="168" spans="14:14" ht="17.25" customHeight="1">
      <c r="N168" s="203"/>
    </row>
    <row r="169" spans="14:14" ht="17.25" customHeight="1">
      <c r="N169" s="203"/>
    </row>
    <row r="170" spans="14:14" ht="17.25" customHeight="1">
      <c r="N170" s="203"/>
    </row>
    <row r="171" spans="14:14" ht="17.25" customHeight="1">
      <c r="N171" s="203"/>
    </row>
    <row r="172" spans="14:14" ht="17.25" customHeight="1">
      <c r="N172" s="203"/>
    </row>
    <row r="173" spans="14:14" ht="17.25" customHeight="1">
      <c r="N173" s="203"/>
    </row>
    <row r="174" spans="14:14" ht="17.25" customHeight="1">
      <c r="N174" s="203"/>
    </row>
    <row r="175" spans="14:14" ht="17.25" customHeight="1">
      <c r="N175" s="203"/>
    </row>
    <row r="176" spans="14:14" ht="17.25" customHeight="1">
      <c r="N176" s="203"/>
    </row>
    <row r="177" spans="14:14" ht="17.25" customHeight="1">
      <c r="N177" s="203"/>
    </row>
    <row r="178" spans="14:14" ht="17.25" customHeight="1">
      <c r="N178" s="203"/>
    </row>
    <row r="179" spans="14:14" ht="17.25" customHeight="1">
      <c r="N179" s="203"/>
    </row>
    <row r="180" spans="14:14" ht="17.25" customHeight="1">
      <c r="N180" s="203"/>
    </row>
    <row r="181" spans="14:14" ht="17.25" customHeight="1">
      <c r="N181" s="203"/>
    </row>
    <row r="182" spans="14:14" ht="17.25" customHeight="1">
      <c r="N182" s="203"/>
    </row>
    <row r="183" spans="14:14" ht="17.25" customHeight="1">
      <c r="N183" s="203"/>
    </row>
    <row r="184" spans="14:14" ht="17.25" customHeight="1">
      <c r="N184" s="203"/>
    </row>
    <row r="185" spans="14:14" ht="17.25" customHeight="1">
      <c r="N185" s="203"/>
    </row>
    <row r="186" spans="14:14" ht="17.25" customHeight="1">
      <c r="N186" s="203"/>
    </row>
    <row r="187" spans="14:14" ht="17.25" customHeight="1">
      <c r="N187" s="219"/>
    </row>
    <row r="188" spans="14:14" ht="17.25" customHeight="1">
      <c r="N188" s="203"/>
    </row>
    <row r="189" spans="14:14" ht="17.25" customHeight="1">
      <c r="N189" s="203"/>
    </row>
    <row r="190" spans="14:14" ht="17.25" customHeight="1">
      <c r="N190" s="203"/>
    </row>
    <row r="191" spans="14:14" ht="17.25" customHeight="1">
      <c r="N191" s="203"/>
    </row>
    <row r="192" spans="14:14" ht="17.25" customHeight="1">
      <c r="N192" s="203"/>
    </row>
    <row r="193" spans="14:14" ht="17.25" customHeight="1">
      <c r="N193" s="203"/>
    </row>
    <row r="194" spans="14:14" ht="17.25" customHeight="1">
      <c r="N194" s="203"/>
    </row>
    <row r="195" spans="14:14" ht="17.25" customHeight="1">
      <c r="N195" s="203"/>
    </row>
    <row r="196" spans="14:14" ht="17.25" customHeight="1">
      <c r="N196" s="203"/>
    </row>
    <row r="197" spans="14:14" ht="17.25" customHeight="1">
      <c r="N197" s="203"/>
    </row>
    <row r="198" spans="14:14" ht="17.25" customHeight="1">
      <c r="N198" s="203"/>
    </row>
    <row r="199" spans="14:14" ht="17.25" customHeight="1">
      <c r="N199" s="203"/>
    </row>
    <row r="200" spans="14:14" ht="17.25" customHeight="1">
      <c r="N200" s="203"/>
    </row>
    <row r="201" spans="14:14" ht="17.25" customHeight="1">
      <c r="N201" s="203"/>
    </row>
    <row r="202" spans="14:14" ht="17.25" customHeight="1">
      <c r="N202" s="203"/>
    </row>
    <row r="203" spans="14:14" ht="17.25" customHeight="1">
      <c r="N203" s="203"/>
    </row>
    <row r="204" spans="14:14" ht="17.25" customHeight="1">
      <c r="N204" s="203"/>
    </row>
    <row r="205" spans="14:14" ht="17.25" customHeight="1">
      <c r="N205" s="203"/>
    </row>
    <row r="206" spans="14:14" ht="17.25" customHeight="1">
      <c r="N206" s="203"/>
    </row>
    <row r="207" spans="14:14" ht="17.25" customHeight="1">
      <c r="N207" s="203"/>
    </row>
    <row r="208" spans="14:14" ht="17.25" customHeight="1">
      <c r="N208" s="203"/>
    </row>
    <row r="209" spans="14:14" ht="17.25" customHeight="1">
      <c r="N209" s="203"/>
    </row>
    <row r="210" spans="14:14" ht="17.25" customHeight="1">
      <c r="N210" s="203"/>
    </row>
    <row r="211" spans="14:14" ht="17.25" customHeight="1">
      <c r="N211" s="203"/>
    </row>
    <row r="212" spans="14:14" ht="17.25" customHeight="1">
      <c r="N212" s="203"/>
    </row>
    <row r="213" spans="14:14" ht="17.25" customHeight="1">
      <c r="N213" s="203"/>
    </row>
    <row r="214" spans="14:14" ht="17.25" customHeight="1">
      <c r="N214" s="203"/>
    </row>
    <row r="215" spans="14:14" ht="17.25" customHeight="1">
      <c r="N215" s="203"/>
    </row>
    <row r="216" spans="14:14" ht="17.25" customHeight="1">
      <c r="N216" s="203"/>
    </row>
    <row r="217" spans="14:14" ht="17.25" customHeight="1">
      <c r="N217" s="203"/>
    </row>
    <row r="218" spans="14:14" ht="17.25" customHeight="1">
      <c r="N218" s="219"/>
    </row>
    <row r="219" spans="14:14" ht="17.25" customHeight="1">
      <c r="N219" s="203"/>
    </row>
    <row r="220" spans="14:14" ht="17.25" customHeight="1">
      <c r="N220" s="203"/>
    </row>
    <row r="221" spans="14:14" ht="17.25" customHeight="1">
      <c r="N221" s="203"/>
    </row>
    <row r="222" spans="14:14" ht="17.25" customHeight="1">
      <c r="N222" s="203"/>
    </row>
    <row r="223" spans="14:14" ht="17.25" customHeight="1">
      <c r="N223" s="203"/>
    </row>
    <row r="224" spans="14:14" ht="17.25" customHeight="1">
      <c r="N224" s="203"/>
    </row>
    <row r="225" spans="14:14" ht="17.25" customHeight="1">
      <c r="N225" s="203"/>
    </row>
    <row r="226" spans="14:14" ht="17.25" customHeight="1">
      <c r="N226" s="203"/>
    </row>
    <row r="227" spans="14:14" ht="17.25" customHeight="1">
      <c r="N227" s="203"/>
    </row>
    <row r="228" spans="14:14" ht="17.25" customHeight="1">
      <c r="N228" s="203"/>
    </row>
    <row r="229" spans="14:14" ht="17.25" customHeight="1">
      <c r="N229" s="203"/>
    </row>
    <row r="230" spans="14:14" ht="17.25" customHeight="1">
      <c r="N230" s="203"/>
    </row>
    <row r="231" spans="14:14" ht="17.25" customHeight="1">
      <c r="N231" s="203"/>
    </row>
    <row r="232" spans="14:14" ht="17.25" customHeight="1">
      <c r="N232" s="203"/>
    </row>
    <row r="233" spans="14:14" ht="17.25" customHeight="1">
      <c r="N233" s="203"/>
    </row>
    <row r="234" spans="14:14" ht="17.25" customHeight="1">
      <c r="N234" s="203"/>
    </row>
    <row r="235" spans="14:14" ht="17.25" customHeight="1">
      <c r="N235" s="203"/>
    </row>
    <row r="236" spans="14:14" ht="17.25" customHeight="1">
      <c r="N236" s="203"/>
    </row>
    <row r="237" spans="14:14" ht="17.25" customHeight="1">
      <c r="N237" s="203"/>
    </row>
    <row r="238" spans="14:14" ht="17.25" customHeight="1">
      <c r="N238" s="203"/>
    </row>
    <row r="239" spans="14:14" ht="17.25" customHeight="1">
      <c r="N239" s="203"/>
    </row>
    <row r="240" spans="14:14" ht="17.25" customHeight="1">
      <c r="N240" s="203"/>
    </row>
    <row r="241" spans="14:14" ht="17.25" customHeight="1">
      <c r="N241" s="203"/>
    </row>
    <row r="242" spans="14:14" ht="17.25" customHeight="1">
      <c r="N242" s="203"/>
    </row>
    <row r="243" spans="14:14" ht="17.25" customHeight="1">
      <c r="N243" s="203"/>
    </row>
    <row r="244" spans="14:14" ht="17.25" customHeight="1">
      <c r="N244" s="203"/>
    </row>
    <row r="245" spans="14:14" ht="17.25" customHeight="1">
      <c r="N245" s="203"/>
    </row>
    <row r="246" spans="14:14" ht="17.25" customHeight="1">
      <c r="N246" s="203"/>
    </row>
    <row r="247" spans="14:14" ht="17.25" customHeight="1">
      <c r="N247" s="203"/>
    </row>
    <row r="248" spans="14:14" ht="17.25" customHeight="1">
      <c r="N248" s="203"/>
    </row>
    <row r="249" spans="14:14" ht="17.25" customHeight="1">
      <c r="N249" s="219"/>
    </row>
    <row r="250" spans="14:14" ht="17.25" customHeight="1">
      <c r="N250" s="203"/>
    </row>
    <row r="251" spans="14:14" ht="17.25" customHeight="1">
      <c r="N251" s="203"/>
    </row>
    <row r="252" spans="14:14" ht="17.25" customHeight="1">
      <c r="N252" s="203"/>
    </row>
    <row r="253" spans="14:14">
      <c r="N253" s="203"/>
    </row>
    <row r="254" spans="14:14">
      <c r="N254" s="203"/>
    </row>
    <row r="255" spans="14:14">
      <c r="N255" s="203"/>
    </row>
    <row r="256" spans="14:14">
      <c r="N256" s="203"/>
    </row>
    <row r="257" spans="14:14">
      <c r="N257" s="203"/>
    </row>
    <row r="258" spans="14:14" ht="21" customHeight="1">
      <c r="N258" s="203"/>
    </row>
    <row r="259" spans="14:14" ht="21" customHeight="1">
      <c r="N259" s="203"/>
    </row>
    <row r="260" spans="14:14" ht="21" customHeight="1">
      <c r="N260" s="203"/>
    </row>
    <row r="261" spans="14:14" ht="21" customHeight="1">
      <c r="N261" s="203"/>
    </row>
    <row r="262" spans="14:14" ht="21" customHeight="1">
      <c r="N262" s="203"/>
    </row>
    <row r="263" spans="14:14" ht="21" customHeight="1">
      <c r="N263" s="203"/>
    </row>
    <row r="264" spans="14:14" ht="17.25" customHeight="1">
      <c r="N264" s="203"/>
    </row>
    <row r="265" spans="14:14" ht="17.25" customHeight="1">
      <c r="N265" s="203"/>
    </row>
    <row r="266" spans="14:14" ht="17.25" customHeight="1">
      <c r="N266" s="203"/>
    </row>
    <row r="267" spans="14:14" ht="17.25" customHeight="1">
      <c r="N267" s="203"/>
    </row>
    <row r="268" spans="14:14" ht="17.25" customHeight="1">
      <c r="N268" s="203"/>
    </row>
    <row r="269" spans="14:14" ht="17.25" customHeight="1">
      <c r="N269" s="203"/>
    </row>
    <row r="270" spans="14:14" ht="17.25" customHeight="1">
      <c r="N270" s="203"/>
    </row>
    <row r="271" spans="14:14" ht="17.25" customHeight="1">
      <c r="N271" s="203"/>
    </row>
    <row r="272" spans="14:14" ht="17.25" customHeight="1">
      <c r="N272" s="203"/>
    </row>
    <row r="273" spans="14:14" ht="17.25" customHeight="1"/>
    <row r="274" spans="14:14" ht="17.25" customHeight="1">
      <c r="N274" s="203"/>
    </row>
    <row r="275" spans="14:14" ht="17.25" customHeight="1">
      <c r="N275" s="203"/>
    </row>
    <row r="276" spans="14:14" ht="17.25" customHeight="1">
      <c r="N276" s="203"/>
    </row>
    <row r="277" spans="14:14" ht="17.25" customHeight="1">
      <c r="N277" s="203"/>
    </row>
    <row r="278" spans="14:14" ht="17.25" customHeight="1">
      <c r="N278" s="203"/>
    </row>
    <row r="279" spans="14:14" ht="17.25" customHeight="1">
      <c r="N279" s="203"/>
    </row>
    <row r="280" spans="14:14" ht="17.25" customHeight="1">
      <c r="N280" s="203"/>
    </row>
    <row r="281" spans="14:14" ht="17.25" customHeight="1">
      <c r="N281" s="219"/>
    </row>
    <row r="282" spans="14:14" ht="17.25" customHeight="1">
      <c r="N282" s="203"/>
    </row>
    <row r="283" spans="14:14" ht="17.25" customHeight="1">
      <c r="N283" s="203"/>
    </row>
    <row r="284" spans="14:14">
      <c r="N284" s="203"/>
    </row>
    <row r="285" spans="14:14" ht="21" customHeight="1">
      <c r="N285" s="203"/>
    </row>
    <row r="286" spans="14:14" ht="21" customHeight="1">
      <c r="N286" s="203"/>
    </row>
    <row r="287" spans="14:14" ht="21" customHeight="1">
      <c r="N287" s="203"/>
    </row>
    <row r="288" spans="14:14" ht="21" customHeight="1">
      <c r="N288" s="203"/>
    </row>
    <row r="289" spans="14:14" ht="21" customHeight="1">
      <c r="N289" s="203"/>
    </row>
    <row r="290" spans="14:14" ht="21" customHeight="1">
      <c r="N290" s="203"/>
    </row>
    <row r="291" spans="14:14" ht="21" customHeight="1">
      <c r="N291" s="203"/>
    </row>
    <row r="292" spans="14:14" ht="21" customHeight="1">
      <c r="N292" s="203"/>
    </row>
    <row r="293" spans="14:14" ht="21" customHeight="1">
      <c r="N293" s="203"/>
    </row>
    <row r="294" spans="14:14" ht="21" customHeight="1">
      <c r="N294" s="203"/>
    </row>
    <row r="295" spans="14:14" ht="17.25" customHeight="1">
      <c r="N295" s="203"/>
    </row>
    <row r="296" spans="14:14" ht="17.25" customHeight="1">
      <c r="N296" s="203"/>
    </row>
    <row r="297" spans="14:14" ht="17.25" customHeight="1">
      <c r="N297" s="203"/>
    </row>
    <row r="298" spans="14:14" ht="17.25" customHeight="1">
      <c r="N298" s="203"/>
    </row>
    <row r="299" spans="14:14" ht="17.25" customHeight="1">
      <c r="N299" s="203"/>
    </row>
    <row r="300" spans="14:14" ht="17.25" customHeight="1">
      <c r="N300" s="203"/>
    </row>
    <row r="301" spans="14:14" ht="17.25" customHeight="1">
      <c r="N301" s="203"/>
    </row>
    <row r="302" spans="14:14" ht="17.25" customHeight="1">
      <c r="N302" s="203"/>
    </row>
    <row r="303" spans="14:14" ht="17.25" customHeight="1">
      <c r="N303" s="203"/>
    </row>
    <row r="304" spans="14:14" ht="17.25" customHeight="1">
      <c r="N304" s="203"/>
    </row>
    <row r="305" spans="14:14" ht="17.25" customHeight="1"/>
    <row r="306" spans="14:14" ht="17.25" customHeight="1">
      <c r="N306" s="203"/>
    </row>
    <row r="307" spans="14:14" ht="17.25" customHeight="1">
      <c r="N307" s="203"/>
    </row>
    <row r="308" spans="14:14" ht="17.25" customHeight="1">
      <c r="N308" s="203"/>
    </row>
    <row r="309" spans="14:14" ht="17.25" customHeight="1">
      <c r="N309" s="203"/>
    </row>
    <row r="310" spans="14:14" ht="17.25" customHeight="1">
      <c r="N310" s="203"/>
    </row>
    <row r="311" spans="14:14" ht="17.25" customHeight="1">
      <c r="N311" s="203"/>
    </row>
    <row r="312" spans="14:14" ht="17.25" customHeight="1">
      <c r="N312" s="203"/>
    </row>
    <row r="313" spans="14:14" ht="17.25" customHeight="1">
      <c r="N313" s="219"/>
    </row>
    <row r="314" spans="14:14" ht="17.25" customHeight="1">
      <c r="N314" s="203"/>
    </row>
    <row r="315" spans="14:14" ht="17.25" customHeight="1">
      <c r="N315" s="203"/>
    </row>
    <row r="316" spans="14:14" ht="17.25" customHeight="1">
      <c r="N316" s="203"/>
    </row>
    <row r="317" spans="14:14" ht="17.25" customHeight="1">
      <c r="N317" s="203"/>
    </row>
    <row r="318" spans="14:14" ht="17.25" customHeight="1">
      <c r="N318" s="203"/>
    </row>
    <row r="319" spans="14:14" ht="17.25" customHeight="1">
      <c r="N319" s="203"/>
    </row>
    <row r="320" spans="14:14" ht="17.25" customHeight="1">
      <c r="N320" s="203"/>
    </row>
    <row r="321" spans="14:14" ht="17.25" customHeight="1">
      <c r="N321" s="203"/>
    </row>
    <row r="322" spans="14:14" ht="17.25" customHeight="1">
      <c r="N322" s="203"/>
    </row>
    <row r="323" spans="14:14" ht="17.25" customHeight="1">
      <c r="N323" s="203"/>
    </row>
    <row r="324" spans="14:14" ht="17.25" customHeight="1">
      <c r="N324" s="203"/>
    </row>
    <row r="325" spans="14:14" ht="17.25" customHeight="1">
      <c r="N325" s="203"/>
    </row>
    <row r="326" spans="14:14" ht="17.25" customHeight="1">
      <c r="N326" s="203"/>
    </row>
    <row r="327" spans="14:14" ht="17.25" customHeight="1">
      <c r="N327" s="203"/>
    </row>
    <row r="328" spans="14:14" ht="17.25" customHeight="1">
      <c r="N328" s="203"/>
    </row>
    <row r="329" spans="14:14" ht="17.25" customHeight="1">
      <c r="N329" s="203"/>
    </row>
    <row r="330" spans="14:14" ht="17.25" customHeight="1">
      <c r="N330" s="203"/>
    </row>
    <row r="331" spans="14:14" ht="17.25" customHeight="1">
      <c r="N331" s="203"/>
    </row>
    <row r="332" spans="14:14" ht="17.25" customHeight="1">
      <c r="N332" s="203"/>
    </row>
    <row r="333" spans="14:14" ht="17.25" customHeight="1">
      <c r="N333" s="203"/>
    </row>
    <row r="334" spans="14:14" ht="17.25" customHeight="1">
      <c r="N334" s="203"/>
    </row>
    <row r="335" spans="14:14">
      <c r="N335" s="203"/>
    </row>
    <row r="336" spans="14:14" ht="17.25" customHeight="1">
      <c r="N336" s="203"/>
    </row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</sheetData>
  <mergeCells count="44">
    <mergeCell ref="L16:L17"/>
    <mergeCell ref="M16:M17"/>
    <mergeCell ref="D72:D73"/>
    <mergeCell ref="F72:F73"/>
    <mergeCell ref="G72:G73"/>
    <mergeCell ref="E72:E73"/>
    <mergeCell ref="H72:H73"/>
    <mergeCell ref="I72:I73"/>
    <mergeCell ref="J72:J73"/>
    <mergeCell ref="K72:K73"/>
    <mergeCell ref="L72:L73"/>
    <mergeCell ref="M72:M73"/>
    <mergeCell ref="E16:E17"/>
    <mergeCell ref="F16:F17"/>
    <mergeCell ref="G16:G17"/>
    <mergeCell ref="H16:H17"/>
    <mergeCell ref="B9:B11"/>
    <mergeCell ref="C9:C11"/>
    <mergeCell ref="B12:B14"/>
    <mergeCell ref="C12:C14"/>
    <mergeCell ref="B16:B17"/>
    <mergeCell ref="C16:C17"/>
    <mergeCell ref="B72:B73"/>
    <mergeCell ref="C72:C73"/>
    <mergeCell ref="D16:D17"/>
    <mergeCell ref="G125:H125"/>
    <mergeCell ref="F37:G37"/>
    <mergeCell ref="H37:I37"/>
    <mergeCell ref="G94:H94"/>
    <mergeCell ref="F5:G5"/>
    <mergeCell ref="H5:I5"/>
    <mergeCell ref="J5:K5"/>
    <mergeCell ref="G32:H32"/>
    <mergeCell ref="F99:G99"/>
    <mergeCell ref="H99:I99"/>
    <mergeCell ref="J99:K99"/>
    <mergeCell ref="I16:I17"/>
    <mergeCell ref="J16:J17"/>
    <mergeCell ref="K16:K17"/>
    <mergeCell ref="J37:K37"/>
    <mergeCell ref="G64:H64"/>
    <mergeCell ref="F68:G68"/>
    <mergeCell ref="H68:I68"/>
    <mergeCell ref="J68:K68"/>
  </mergeCells>
  <phoneticPr fontId="2"/>
  <pageMargins left="0.98425196850393704" right="0.59055118110236227" top="0.82677165354330717" bottom="0.31496062992125984" header="0.51181102362204722" footer="0.19685039370078741"/>
  <pageSetup paperSize="9" scale="94" orientation="landscape" verticalDpi="300" r:id="rId1"/>
  <headerFooter alignWithMargins="0"/>
  <rowBreaks count="3" manualBreakCount="3">
    <brk id="32" max="12" man="1"/>
    <brk id="64" max="12" man="1"/>
    <brk id="9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総括仕訳書</vt:lpstr>
      <vt:lpstr>科目別</vt:lpstr>
      <vt:lpstr>直接仮設</vt:lpstr>
      <vt:lpstr>新規工事</vt:lpstr>
      <vt:lpstr>撤去工事</vt:lpstr>
      <vt:lpstr>経済比較表  </vt:lpstr>
      <vt:lpstr>科目別!Print_Area</vt:lpstr>
      <vt:lpstr>'経済比較表  '!Print_Area</vt:lpstr>
      <vt:lpstr>新規工事!Print_Area</vt:lpstr>
      <vt:lpstr>総括仕訳書!Print_Area</vt:lpstr>
      <vt:lpstr>直接仮設!Print_Area</vt:lpstr>
      <vt:lpstr>撤去工事!Print_Area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上運天</dc:creator>
  <cp:lastModifiedBy>伊敷 邦雄</cp:lastModifiedBy>
  <cp:lastPrinted>2024-11-14T06:12:51Z</cp:lastPrinted>
  <dcterms:created xsi:type="dcterms:W3CDTF">2001-01-09T02:13:36Z</dcterms:created>
  <dcterms:modified xsi:type="dcterms:W3CDTF">2024-11-14T06:14:09Z</dcterms:modified>
</cp:coreProperties>
</file>